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3" activeTab="4"/>
  </bookViews>
  <sheets>
    <sheet name="Инструкция" sheetId="1" r:id="rId1"/>
    <sheet name="Выбор субъекта РФ" sheetId="2" state="veryHidden" r:id="rId2"/>
    <sheet name="Титульный" sheetId="3" r:id="rId3"/>
    <sheet name="ТС доступ" sheetId="4" r:id="rId4"/>
    <sheet name="Ссылки на публикации" sheetId="5" r:id="rId5"/>
    <sheet name="Комментарии" sheetId="6" r:id="rId6"/>
    <sheet name="Проверка" sheetId="7" r:id="rId7"/>
    <sheet name="AllSheetsInThisWorkbook" sheetId="8" state="veryHidden" r:id="rId8"/>
    <sheet name="et_union" sheetId="9" state="veryHidden" r:id="rId9"/>
    <sheet name="TEHSHEET" sheetId="10" state="veryHidden" r:id="rId10"/>
    <sheet name="modHyp" sheetId="11" state="veryHidden" r:id="rId11"/>
    <sheet name="modChange" sheetId="12" state="veryHidden" r:id="rId12"/>
    <sheet name="modPROV" sheetId="13" state="veryHidden" r:id="rId13"/>
    <sheet name="modTitleSheetHeaders" sheetId="14" state="veryHidden" r:id="rId14"/>
    <sheet name="modServiceModule" sheetId="15" state="veryHidden" r:id="rId15"/>
    <sheet name="modClassifierValidate" sheetId="16" state="veryHidden" r:id="rId16"/>
    <sheet name="modInfo" sheetId="17" state="veryHidden" r:id="rId17"/>
    <sheet name="Паспорт" sheetId="18" state="veryHidden" r:id="rId18"/>
    <sheet name="REESTR_ORG" sheetId="19" state="veryHidden" r:id="rId19"/>
    <sheet name="REESTR_FILTERED" sheetId="20" state="veryHidden" r:id="rId20"/>
    <sheet name="REESTR_MO" sheetId="21" state="veryHidden" r:id="rId21"/>
    <sheet name="modfrmReestr" sheetId="22" state="veryHidden" r:id="rId22"/>
    <sheet name="modCommandButton" sheetId="23" state="veryHidden" r:id="rId23"/>
    <sheet name="modWindowClipboard" sheetId="24" state="veryHidden" r:id="rId24"/>
    <sheet name="modDblClick" sheetId="25" state="veryHidden" r:id="rId25"/>
    <sheet name="modfrmDateChoose" sheetId="26" state="veryHidden" r:id="rId26"/>
    <sheet name="modReestr" sheetId="27" state="veryHidden" r:id="rId27"/>
  </sheets>
  <definedNames>
    <definedName name="activity">'Титульный'!$G$27</definedName>
    <definedName name="activity_zag">'Титульный'!$E$27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'ТС доступ'!$F$18:$F$20</definedName>
    <definedName name="checkBC_2">'Ссылки на публикации'!$G$15:$K$16</definedName>
    <definedName name="checkEtcBC_1">'ТС доступ'!$G$14:$G$21</definedName>
    <definedName name="checkEtcBC_2">'Ссылки на публикации'!$F$17:$K$18</definedName>
    <definedName name="codeTemplates">'Инструкция'!$J$2</definedName>
    <definedName name="Consecutive_number">'Ссылки на публикации'!$E$12</definedName>
    <definedName name="Date_of_posting_inf">'Ссылки на публикации'!$H$12</definedName>
    <definedName name="Date_of_publication">'Ссылки на публикации'!$J$12</definedName>
    <definedName name="DAY">'TEHSHEET'!$G$2:$G$32</definedName>
    <definedName name="deleteForExceptions">'et_union'!$I$9:$J$9</definedName>
    <definedName name="deleteNotForExceptions">'et_union'!$H$9</definedName>
    <definedName name="details_of_org_address">'Титульный'!$G$38:$G$39</definedName>
    <definedName name="details_of_org_buhg">'Титульный'!$G$46:$G$47</definedName>
    <definedName name="details_of_org_etc">'Титульный'!$G$50:$G$53</definedName>
    <definedName name="details_of_org_main">'Титульный'!$G$42:$G$43</definedName>
    <definedName name="fil">'Титульный'!$G$22</definedName>
    <definedName name="fil_flag">'Титульный'!$G$16</definedName>
    <definedName name="god">'Титульный'!$G$13</definedName>
    <definedName name="IndicationPublication">'Ссылки на публикации'!$E$10</definedName>
    <definedName name="inn">'Титульный'!$G$24</definedName>
    <definedName name="inn_zag">'Титульный'!$E$24</definedName>
    <definedName name="kind_of_activity">'TEHSHEET'!$I$2:$I$4</definedName>
    <definedName name="kpp">'Титульный'!$G$25</definedName>
    <definedName name="kpp_zag">'Титульный'!$E$25</definedName>
    <definedName name="kvartal">'TEHSHEET'!$B$2:$B$5</definedName>
    <definedName name="LastUpdateDate_MO">'Титульный'!$E$30</definedName>
    <definedName name="LastUpdateDate_ReestrOrg">'Титульный'!$E$19</definedName>
    <definedName name="LIST_MR_MO_OKTMO">'REESTR_MO'!$A$2:$C$402</definedName>
    <definedName name="LIST_ORG_VS">'REESTR_ORG'!$B$2:$E$506</definedName>
    <definedName name="LIST_ORG_WARM">'REESTR_ORG'!$A$2:$H$140</definedName>
    <definedName name="list_units">'TEHSHEET'!$K$2:$K$3</definedName>
    <definedName name="logic">'TEHSHEET'!$A$2:$A$3</definedName>
    <definedName name="mo_check">'Титульный'!$F$33:$F$35</definedName>
    <definedName name="MO_LIST_10">'REESTR_MO'!$B$130:$B$161</definedName>
    <definedName name="MO_LIST_11">'REESTR_MO'!$B$162:$B$178</definedName>
    <definedName name="MO_LIST_12">'REESTR_MO'!$B$179:$B$193</definedName>
    <definedName name="MO_LIST_13">'REESTR_MO'!$B$194:$B$201</definedName>
    <definedName name="MO_LIST_14">'REESTR_MO'!$B$202:$B$224</definedName>
    <definedName name="MO_LIST_15">'REESTR_MO'!$B$225:$B$238</definedName>
    <definedName name="MO_LIST_16">'REESTR_MO'!$B$239:$B$257</definedName>
    <definedName name="MO_LIST_17">'REESTR_MO'!$B$258:$B$274</definedName>
    <definedName name="MO_LIST_18">'REESTR_MO'!$B$275:$B$292</definedName>
    <definedName name="MO_LIST_19">'REESTR_MO'!$B$293:$B$314</definedName>
    <definedName name="MO_LIST_2">'REESTR_MO'!$B$2:$B$28</definedName>
    <definedName name="MO_LIST_20">'REESTR_MO'!$B$315:$B$332</definedName>
    <definedName name="MO_LIST_21">'REESTR_MO'!$B$333:$B$356</definedName>
    <definedName name="MO_LIST_22">'REESTR_MO'!$B$357:$B$368</definedName>
    <definedName name="MO_LIST_23">'REESTR_MO'!$B$369:$B$386</definedName>
    <definedName name="MO_LIST_24">'REESTR_MO'!$B$387:$B$402</definedName>
    <definedName name="MO_LIST_3">'REESTR_MO'!$B$29:$B$41</definedName>
    <definedName name="MO_LIST_4">'REESTR_MO'!$B$42:$B$64</definedName>
    <definedName name="MO_LIST_5">'REESTR_MO'!$B$65:$B$81</definedName>
    <definedName name="MO_LIST_6">'REESTR_MO'!$B$82:$B$95</definedName>
    <definedName name="MO_LIST_7">'REESTR_MO'!$B$96:$B$97</definedName>
    <definedName name="MO_LIST_8">'REESTR_MO'!$B$98:$B$114</definedName>
    <definedName name="MO_LIST_9">'REESTR_MO'!$B$115:$B$129</definedName>
    <definedName name="mo_zag">'Титульный'!$F$31</definedName>
    <definedName name="money">'TEHSHEET'!$D$2:$D$3</definedName>
    <definedName name="MONTH">'TEHSHEET'!$E$2:$E$13</definedName>
    <definedName name="MONTH_CH">'TEHSHEET'!$F$2:$F$13</definedName>
    <definedName name="mr_check">'Титульный'!$E$33:$E$35</definedName>
    <definedName name="MR_LIST">'REESTR_MO'!$D$2:$D$24</definedName>
    <definedName name="mr_zag">'Титульный'!$E$31</definedName>
    <definedName name="Number_of_publication">'Ссылки на публикации'!$I$12</definedName>
    <definedName name="oktmo_check">'Титульный'!$G$33:$G$35</definedName>
    <definedName name="org">'Титульный'!$G$20</definedName>
    <definedName name="org_zag">'Титульный'!$E$20</definedName>
    <definedName name="prd2">'Титульный'!$G$14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'REESTR_FILTERED'!$A$2:$E$2</definedName>
    <definedName name="REGION">'TEHSHEET'!$H$2:$H$85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ource_of_funding">'TEHSHEET'!$J$2:$J$13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SelectedRegion">'Выбор субъекта РФ'!$F$3</definedName>
    <definedName name="version">'Инструкция'!$J$3</definedName>
    <definedName name="XML_MR_MO_OKTMO_LIST_TAG_NAMES">'TEHSHEET'!$M$13:$M$17</definedName>
    <definedName name="XML_ORG_LIST_TAG_NAMES">'TEHSHEET'!$M$2:$M$10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<sst xmlns="http://schemas.openxmlformats.org/spreadsheetml/2006/main" count="2788" uniqueCount="1369">
  <si>
    <t>Старогоряшинское сельское поселение</t>
  </si>
  <si>
    <t>89634468</t>
  </si>
  <si>
    <t>Старозубаревское сельское поселение</t>
  </si>
  <si>
    <t>89634420</t>
  </si>
  <si>
    <t>Старорябкинское сельское поселение</t>
  </si>
  <si>
    <t>89634472</t>
  </si>
  <si>
    <t>Старосиндровское сельское поселение</t>
  </si>
  <si>
    <t>89634476</t>
  </si>
  <si>
    <t>89634484</t>
  </si>
  <si>
    <t>Шаверское сельское поселение</t>
  </si>
  <si>
    <t>89634488</t>
  </si>
  <si>
    <t>Аксеновское сельское поселение</t>
  </si>
  <si>
    <t>89637405</t>
  </si>
  <si>
    <t>Александровское сельское поселение</t>
  </si>
  <si>
    <t>89637410</t>
  </si>
  <si>
    <t>Берсеневское сельское поселение</t>
  </si>
  <si>
    <t>89637425</t>
  </si>
  <si>
    <t>Болотниковское сельское поселение</t>
  </si>
  <si>
    <t>89637430</t>
  </si>
  <si>
    <t>Дальнее сельское поселение</t>
  </si>
  <si>
    <t>89637435</t>
  </si>
  <si>
    <t>Кривозерьевское сельское поселение</t>
  </si>
  <si>
    <t>89637440</t>
  </si>
  <si>
    <t>Михайловское сельское поселение</t>
  </si>
  <si>
    <t>89637447</t>
  </si>
  <si>
    <t>Пензятское сельское поселение</t>
  </si>
  <si>
    <t>89637455</t>
  </si>
  <si>
    <t>Первомайское сельское поселение</t>
  </si>
  <si>
    <t>89637460</t>
  </si>
  <si>
    <t>89637420</t>
  </si>
  <si>
    <t>Саловское сельское поселение</t>
  </si>
  <si>
    <t>89637465</t>
  </si>
  <si>
    <t>Скрябинское сельское поселение</t>
  </si>
  <si>
    <t>89637450</t>
  </si>
  <si>
    <t>Татарско-Тавлинское сельское поселение</t>
  </si>
  <si>
    <t>89637470</t>
  </si>
  <si>
    <t>Архангельско-Голицынское сельское поселение</t>
  </si>
  <si>
    <t>89643408</t>
  </si>
  <si>
    <t>Болдовское сельское поселение</t>
  </si>
  <si>
    <t>89643416</t>
  </si>
  <si>
    <t>Верхнеурледимское сельское поселение</t>
  </si>
  <si>
    <t>89643420</t>
  </si>
  <si>
    <t>Ключаревское сельское поселение</t>
  </si>
  <si>
    <t>89643424</t>
  </si>
  <si>
    <t>Красноклинское сельское поселение</t>
  </si>
  <si>
    <t>89643428</t>
  </si>
  <si>
    <t>Красносельцовское сельское поселение</t>
  </si>
  <si>
    <t>89643472</t>
  </si>
  <si>
    <t>Левжинское сельское поселение</t>
  </si>
  <si>
    <t>89643436</t>
  </si>
  <si>
    <t>Мордовско-Пишлинское сельское поселение</t>
  </si>
  <si>
    <t>89643440</t>
  </si>
  <si>
    <t>Пайгармское сельское поселение</t>
  </si>
  <si>
    <t>89643448</t>
  </si>
  <si>
    <t>Палаевское сельское поселение</t>
  </si>
  <si>
    <t>89643452</t>
  </si>
  <si>
    <t>Перхляйское сельское поселение</t>
  </si>
  <si>
    <t>89643456</t>
  </si>
  <si>
    <t>Плодопитомническое сельское поселение</t>
  </si>
  <si>
    <t>89643458</t>
  </si>
  <si>
    <t>Приреченское сельское поселение</t>
  </si>
  <si>
    <t>89643459</t>
  </si>
  <si>
    <t>Русско-Баймаковское сельское поселение</t>
  </si>
  <si>
    <t>89643444</t>
  </si>
  <si>
    <t>Стрелецко-Слободское сельское поселение</t>
  </si>
  <si>
    <t>89643460</t>
  </si>
  <si>
    <t>Сузгарьевское сельское поселение</t>
  </si>
  <si>
    <t>89643464</t>
  </si>
  <si>
    <t>Татарско-Пишлинское сельское поселение</t>
  </si>
  <si>
    <t>89643468</t>
  </si>
  <si>
    <t>Трускляйское сельское поселение</t>
  </si>
  <si>
    <t>89643476</t>
  </si>
  <si>
    <t>Хованщинское сельское поселение</t>
  </si>
  <si>
    <t>89643480</t>
  </si>
  <si>
    <t>Шишкеевское сельское поселение</t>
  </si>
  <si>
    <t>89643484</t>
  </si>
  <si>
    <t>Старошайговский муниципальный район</t>
  </si>
  <si>
    <t>89646000</t>
  </si>
  <si>
    <t>Богдановское сельское поселение</t>
  </si>
  <si>
    <t>89646404</t>
  </si>
  <si>
    <t>Восходское сельское поселение</t>
  </si>
  <si>
    <t>89646412</t>
  </si>
  <si>
    <t>Ингенер-Пятинское сельское поселение</t>
  </si>
  <si>
    <t>89646419</t>
  </si>
  <si>
    <t>Конопатское сельское поселение</t>
  </si>
  <si>
    <t>89646427</t>
  </si>
  <si>
    <t>Лемдяйское сельское поселение</t>
  </si>
  <si>
    <t>89646439</t>
  </si>
  <si>
    <t>Леткинское сельское поселение</t>
  </si>
  <si>
    <t>89646442</t>
  </si>
  <si>
    <t>Мельцанское сельское поселение</t>
  </si>
  <si>
    <t>89646446</t>
  </si>
  <si>
    <t>Новоакшинское сельское поселение</t>
  </si>
  <si>
    <t>89646454</t>
  </si>
  <si>
    <t>№52</t>
  </si>
  <si>
    <t>28.12.2012</t>
  </si>
  <si>
    <t>Новоалександровское сельское поселение</t>
  </si>
  <si>
    <t>89646457</t>
  </si>
  <si>
    <t>Новотроицкое сельское поселение</t>
  </si>
  <si>
    <t>89646461</t>
  </si>
  <si>
    <t>Новофедоровское сельское поселение</t>
  </si>
  <si>
    <t>89646465</t>
  </si>
  <si>
    <t>Рязановское сельское поселение</t>
  </si>
  <si>
    <t>89646473</t>
  </si>
  <si>
    <t>Старотеризморгское сельское поселение</t>
  </si>
  <si>
    <t>89646481</t>
  </si>
  <si>
    <t>Старофедоровское сельское поселение</t>
  </si>
  <si>
    <t>89646482</t>
  </si>
  <si>
    <t>Старошайговское сельское поселение</t>
  </si>
  <si>
    <t>89646484</t>
  </si>
  <si>
    <t>Шигоньское сельское поселение</t>
  </si>
  <si>
    <t>89646491</t>
  </si>
  <si>
    <t>Шуварское сельское поселение</t>
  </si>
  <si>
    <t>89646495</t>
  </si>
  <si>
    <t>Аксельское сельское поселение</t>
  </si>
  <si>
    <t>89649404</t>
  </si>
  <si>
    <t>89649408</t>
  </si>
  <si>
    <t>Бабеевское сельское поселение</t>
  </si>
  <si>
    <t>89649412</t>
  </si>
  <si>
    <t>Булаевское сельское поселение</t>
  </si>
  <si>
    <t>89649416</t>
  </si>
  <si>
    <t>Жегаловское сельское поселение</t>
  </si>
  <si>
    <t>89649420</t>
  </si>
  <si>
    <t>Ишейское сельское поселение</t>
  </si>
  <si>
    <t>89649428</t>
  </si>
  <si>
    <t>Кондровское сельское поселение</t>
  </si>
  <si>
    <t>89649432</t>
  </si>
  <si>
    <t>Кушкинское сельское поселение</t>
  </si>
  <si>
    <t>89649436</t>
  </si>
  <si>
    <t>Лаврентьевское сельское поселение</t>
  </si>
  <si>
    <t>89649440</t>
  </si>
  <si>
    <t>Лесно-Ардашевское сельское поселение</t>
  </si>
  <si>
    <t>89649444</t>
  </si>
  <si>
    <t>Лесно-Цибаевское сельское поселение</t>
  </si>
  <si>
    <t>89649446</t>
  </si>
  <si>
    <t>Митряловское сельское поселение</t>
  </si>
  <si>
    <t>89649452</t>
  </si>
  <si>
    <t>Подгорно-Канаковское сельское поселение</t>
  </si>
  <si>
    <t>89649456</t>
  </si>
  <si>
    <t>Польско-Цибаевское сельское поселение</t>
  </si>
  <si>
    <t>89649460</t>
  </si>
  <si>
    <t>Пурдошанское сельское поселение</t>
  </si>
  <si>
    <t>89649468</t>
  </si>
  <si>
    <t>Русско-Караевское сельское поселение</t>
  </si>
  <si>
    <t>89649472</t>
  </si>
  <si>
    <t>Русско-Тювеевское сельское поселение</t>
  </si>
  <si>
    <t>89649424</t>
  </si>
  <si>
    <t>Старогородское сельское поселение</t>
  </si>
  <si>
    <t>89649480</t>
  </si>
  <si>
    <t>Староковыляйское сельское поселение</t>
  </si>
  <si>
    <t>89649484</t>
  </si>
  <si>
    <t>89649488</t>
  </si>
  <si>
    <t>Урейское сельское поселение</t>
  </si>
  <si>
    <t>89649492</t>
  </si>
  <si>
    <t>Барашевское сельское поселение</t>
  </si>
  <si>
    <t>89651405</t>
  </si>
  <si>
    <t>Дачное сельское поселение</t>
  </si>
  <si>
    <t>89651415</t>
  </si>
  <si>
    <t>Красноярское сельское поселение</t>
  </si>
  <si>
    <t>89651420</t>
  </si>
  <si>
    <t>89651425</t>
  </si>
  <si>
    <t>Нароватовское сельское поселение</t>
  </si>
  <si>
    <t>89651440</t>
  </si>
  <si>
    <t>Стандровское сельское поселение</t>
  </si>
  <si>
    <t>89651450</t>
  </si>
  <si>
    <t>Старокачеевское сельское поселение</t>
  </si>
  <si>
    <t>89651455</t>
  </si>
  <si>
    <t>Такушевское сельское поселение</t>
  </si>
  <si>
    <t>89651460</t>
  </si>
  <si>
    <t>Хлебинское сельское поселение</t>
  </si>
  <si>
    <t>89651475</t>
  </si>
  <si>
    <t>Шокшинское сельское поселение</t>
  </si>
  <si>
    <t>89651480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</si>
  <si>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</si>
  <si>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</si>
  <si>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</si>
  <si>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</si>
  <si>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</si>
  <si>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</si>
  <si>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</si>
  <si>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</si>
  <si>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</si>
  <si>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</si>
  <si>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</si>
  <si>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</si>
  <si>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</si>
  <si>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</si>
  <si>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</si>
  <si>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</si>
  <si>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</si>
  <si>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</si>
  <si>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</si>
  <si>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</si>
  <si>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</si>
  <si>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</si>
  <si>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</si>
  <si>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МО_ОКТМО</t>
  </si>
  <si>
    <t>ИМЯ ДИАПАЗОНА</t>
  </si>
  <si>
    <t>Дата последнего обновления реестра МР/МО: 20.07.2012 13:18:06</t>
  </si>
  <si>
    <t>Наименование организации</t>
  </si>
  <si>
    <t>ИНН организации</t>
  </si>
  <si>
    <t>КПП организации</t>
  </si>
  <si>
    <t>На сайте регулирующего органа</t>
  </si>
  <si>
    <t>431440 РМ, г.Рузаевка, ул.Луначарского, 179-а.</t>
  </si>
  <si>
    <t>Тимофеев Александр Александрович</t>
  </si>
  <si>
    <t>(834-51) 2-16-21</t>
  </si>
  <si>
    <t>Каплий Елена Сергеевна</t>
  </si>
  <si>
    <t>(834-51) 2,27-72</t>
  </si>
  <si>
    <t>Уварова Наталья Викторовна</t>
  </si>
  <si>
    <t>Начальник производственно-технического отдела</t>
  </si>
  <si>
    <t>(834-51) 2-16-20</t>
  </si>
  <si>
    <t>pto-metsk@yandex.ru</t>
  </si>
  <si>
    <t>"Рузаевская газета"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</si>
  <si>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</si>
  <si>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</si>
  <si>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</si>
  <si>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</si>
  <si>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</si>
  <si>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</si>
  <si>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</si>
  <si>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</si>
  <si>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</si>
  <si>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</si>
  <si>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</si>
  <si>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</si>
  <si>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</si>
  <si>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</si>
  <si>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</si>
  <si>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</si>
  <si>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</si>
  <si>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</si>
  <si>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</si>
  <si>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</si>
  <si>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</si>
  <si>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</si>
  <si>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</si>
  <si>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</si>
  <si>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</si>
  <si>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</si>
  <si>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</si>
  <si>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</si>
  <si>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</si>
  <si>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</si>
  <si>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</si>
  <si>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</si>
  <si>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</si>
  <si>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</si>
  <si>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</si>
  <si>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</si>
  <si>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</si>
  <si>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</si>
  <si>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</si>
  <si>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</si>
  <si>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</si>
  <si>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</si>
  <si>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</si>
  <si>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</si>
  <si>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</si>
  <si>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</si>
  <si>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</si>
  <si>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</si>
  <si>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</si>
  <si>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</si>
  <si>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</si>
  <si>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</si>
  <si>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</si>
  <si>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</si>
  <si>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</si>
  <si>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</si>
  <si>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</si>
  <si>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</si>
  <si>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</si>
  <si>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</si>
  <si>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</si>
  <si>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</si>
  <si>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</si>
  <si>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</si>
  <si>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</si>
  <si>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</si>
  <si>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</si>
  <si>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</si>
  <si>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</si>
  <si>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</si>
  <si>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</si>
  <si>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</si>
  <si>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</si>
  <si>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</si>
  <si>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</si>
  <si>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</si>
  <si>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</si>
  <si>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</si>
  <si>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</si>
  <si>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</si>
  <si>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</si>
  <si>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</si>
  <si>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</si>
  <si>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</si>
  <si>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</si>
  <si>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</si>
  <si>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</si>
  <si>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</si>
  <si>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</si>
  <si>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</si>
  <si>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</si>
  <si>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</si>
  <si>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</si>
  <si>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</si>
  <si>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</si>
  <si>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</si>
  <si>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</si>
  <si>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</si>
  <si>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</si>
  <si>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</si>
  <si>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</si>
  <si>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</si>
  <si>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</si>
  <si>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</si>
  <si>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</si>
  <si>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</si>
  <si>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</si>
  <si>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</si>
  <si>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</si>
  <si>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</si>
  <si>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</si>
  <si>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</si>
  <si>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</si>
  <si>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</si>
  <si>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</si>
  <si>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</si>
  <si>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</si>
  <si>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</si>
  <si>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</si>
  <si>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</si>
  <si>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</si>
  <si>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</si>
  <si>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</si>
  <si>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</si>
  <si>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</si>
  <si>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</si>
  <si>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</si>
  <si>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</si>
  <si>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</si>
  <si>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</si>
  <si>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</si>
  <si>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</si>
  <si>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</si>
  <si>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</si>
  <si>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</si>
  <si>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</si>
  <si>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</si>
  <si>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</si>
  <si>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</si>
  <si>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</si>
  <si>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</si>
  <si>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</si>
  <si>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</si>
  <si>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</si>
  <si>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</si>
  <si>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</si>
  <si>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</si>
  <si>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</si>
  <si>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</si>
  <si>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</si>
  <si>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</si>
  <si>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</si>
  <si>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</si>
  <si>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</si>
  <si>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</si>
  <si>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</si>
  <si>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</si>
  <si>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</si>
  <si>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</si>
  <si>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</si>
  <si>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</si>
  <si>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</si>
  <si>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</si>
  <si>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</si>
  <si>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</si>
  <si>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</si>
  <si>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</si>
  <si>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</si>
  <si>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</si>
  <si>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</si>
  <si>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</si>
  <si>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</si>
  <si>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</si>
  <si>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</si>
  <si>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</si>
  <si>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</si>
  <si>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</si>
  <si>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</si>
  <si>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</si>
  <si>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</si>
  <si>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</si>
  <si>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</si>
  <si>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</si>
  <si>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</si>
  <si>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</si>
  <si>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</si>
  <si>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</si>
  <si>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</si>
  <si>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</si>
  <si>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</si>
  <si>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</si>
  <si>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</si>
  <si>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</si>
  <si>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</si>
  <si>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</si>
  <si>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</si>
  <si>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</si>
  <si>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</si>
  <si>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</si>
  <si>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</si>
  <si>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</si>
  <si>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</si>
  <si>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</si>
  <si>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</si>
  <si>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</si>
  <si>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</si>
  <si>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</si>
  <si>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</si>
  <si>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</si>
  <si>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</si>
  <si>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</si>
  <si>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</si>
  <si>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</si>
  <si>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</si>
  <si>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</si>
  <si>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</si>
  <si>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</si>
  <si>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</si>
  <si>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</si>
  <si>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</si>
  <si>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</si>
  <si>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</si>
  <si>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</si>
  <si>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</si>
  <si>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</si>
  <si>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</si>
  <si>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</si>
  <si>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</si>
  <si>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</si>
  <si>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</si>
  <si>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</si>
  <si>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</si>
  <si>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</si>
  <si>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</si>
  <si>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</si>
  <si>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</si>
  <si>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</si>
  <si>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</si>
  <si>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</si>
  <si>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</si>
  <si>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</si>
  <si>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</si>
  <si>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</si>
  <si>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</si>
  <si>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</si>
  <si>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</si>
  <si>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</si>
  <si>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</si>
  <si>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</si>
  <si>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</si>
  <si>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</si>
  <si>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</si>
  <si>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</si>
  <si>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</si>
  <si>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</si>
  <si>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</si>
  <si>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</si>
  <si>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</si>
  <si>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</si>
  <si>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</si>
  <si>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</si>
  <si>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</si>
  <si>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</si>
  <si>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</si>
  <si>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</si>
  <si>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</si>
  <si>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</si>
  <si>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</si>
  <si>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</si>
  <si>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</si>
  <si>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</si>
  <si>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</si>
  <si>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</si>
  <si>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</si>
  <si>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</si>
  <si>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</si>
  <si>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</si>
  <si>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</si>
  <si>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</si>
  <si>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</si>
  <si>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</si>
  <si>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</si>
  <si>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</si>
  <si>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</si>
  <si>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</si>
  <si>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</si>
  <si>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</si>
  <si>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</si>
  <si>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</si>
  <si>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</si>
  <si>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</si>
  <si>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</si>
  <si>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</si>
  <si>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</si>
  <si>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</si>
  <si>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</si>
  <si>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</si>
  <si>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</si>
  <si>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</si>
  <si>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</si>
  <si>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</si>
  <si>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</si>
  <si>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</si>
  <si>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</si>
  <si>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</si>
  <si>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</si>
  <si>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</si>
  <si>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</si>
  <si>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</si>
  <si>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</si>
  <si>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</si>
  <si>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</si>
  <si>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</si>
  <si>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</si>
  <si>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</si>
  <si>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</si>
  <si>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</si>
  <si>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</si>
  <si>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</si>
  <si>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</si>
  <si>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</si>
  <si>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</si>
  <si>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</si>
  <si>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</si>
  <si>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</si>
  <si>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</si>
  <si>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</si>
  <si>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</si>
  <si>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</si>
  <si>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</si>
  <si>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</si>
  <si>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</si>
  <si>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</si>
  <si>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</si>
  <si>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</si>
  <si>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</si>
  <si>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</si>
  <si>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</si>
  <si>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</si>
  <si>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</si>
  <si>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</si>
  <si>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</si>
  <si>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</si>
  <si>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</si>
  <si>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</si>
  <si>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</si>
  <si>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</si>
  <si>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</si>
  <si>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</si>
  <si>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</si>
  <si>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</si>
  <si>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</si>
  <si>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</si>
  <si>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</si>
  <si>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</si>
  <si>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</si>
  <si>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</si>
  <si>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</si>
  <si>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</si>
  <si>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</si>
  <si>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</si>
  <si>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</si>
  <si>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</si>
  <si>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Алтайский край</t>
  </si>
  <si>
    <t>5.1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</si>
  <si>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</si>
  <si>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</si>
  <si>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</si>
  <si>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</si>
  <si>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</si>
  <si>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</si>
  <si>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modInfo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</si>
  <si>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</si>
  <si>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</si>
  <si>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</si>
  <si>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</si>
  <si>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</si>
  <si>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</si>
  <si>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</si>
  <si>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</si>
  <si>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</si>
  <si>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</si>
  <si>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</si>
  <si>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</si>
  <si>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</si>
  <si>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</si>
  <si>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</si>
  <si>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</si>
  <si>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</si>
  <si>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</si>
  <si>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http://eias.ru/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</si>
  <si>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</si>
  <si>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</si>
  <si>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</si>
  <si>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</si>
  <si>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</si>
  <si>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</si>
  <si>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</si>
  <si>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</si>
  <si>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Год</t>
  </si>
  <si>
    <t>Квартал</t>
  </si>
  <si>
    <t>тыс.куб м/сутки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</si>
  <si>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</si>
  <si>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</si>
  <si>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</si>
  <si>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</si>
  <si>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</si>
  <si>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</si>
  <si>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</si>
  <si>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</si>
  <si>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</si>
  <si>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</si>
  <si>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</si>
  <si>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Выбор субъекта РФ</t>
  </si>
  <si>
    <t>REESTR_FILTERED</t>
  </si>
  <si>
    <t>modfrmReestr</t>
  </si>
  <si>
    <t>modCommandButton</t>
  </si>
  <si>
    <t>Наименование источника</t>
  </si>
  <si>
    <t>Дата размещения информации</t>
  </si>
  <si>
    <t>Сайт в сети Интернет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</si>
  <si>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</si>
  <si>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</si>
  <si>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</si>
  <si>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x</t>
  </si>
  <si>
    <t>№ п/п</t>
  </si>
  <si>
    <t/>
  </si>
  <si>
    <t>modDblClick</t>
  </si>
  <si>
    <t>modfrmDateChoose</t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</si>
  <si>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  <r>
      <rPr>
        <sz val="10"/>
        <color indexed="8"/>
        <rFont val="Tahoma"/>
        <family val="2"/>
      </rPr>
      <t xml:space="preserve"> (например, при выборе организации из реестра или выборе даты).</t>
    </r>
  </si>
  <si>
    <t>Номер издания</t>
  </si>
  <si>
    <t>Дата издания</t>
  </si>
  <si>
    <t>куб.м/час</t>
  </si>
  <si>
    <r>
      <t>Код шаблона:</t>
    </r>
    <r>
      <rPr>
        <b/>
        <sz val="9"/>
        <rFont val="Tahoma"/>
        <family val="2"/>
      </rPr>
      <t xml:space="preserve"> JKH.OPEN.INFO.QUARTER.WARM</t>
    </r>
  </si>
  <si>
    <t>ТС доступ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</si>
  <si>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</si>
  <si>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</si>
  <si>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</si>
  <si>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</si>
  <si>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 **</t>
  </si>
  <si>
    <t>** При наличии у регулируемой организации раздельных систем теплоснабжения информация о резерве мощности таких систем таких</t>
  </si>
  <si>
    <t>публикуется в отношении каждой системы теплоснабжения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</si>
  <si>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</si>
  <si>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</si>
  <si>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Показатели подлежащие раскрытию в сфере теплоснабжения и сфере оказания услуг по передаче тепловой энергии (3)</t>
  </si>
  <si>
    <t>Ардатовский муниципальный район</t>
  </si>
  <si>
    <t>89603000</t>
  </si>
  <si>
    <t>Городское поселение Ардатов</t>
  </si>
  <si>
    <t>89603101</t>
  </si>
  <si>
    <t>МУП "Ардатовтеплосеть"</t>
  </si>
  <si>
    <t>1301063574</t>
  </si>
  <si>
    <t>130101001</t>
  </si>
  <si>
    <t>производство (некомбинированная выработка)+передача+сбыт</t>
  </si>
  <si>
    <t>Тургеневское городское поселение</t>
  </si>
  <si>
    <t>89603155</t>
  </si>
  <si>
    <t>МП "Тургеневожилкомхоз"</t>
  </si>
  <si>
    <t>1301062683</t>
  </si>
  <si>
    <t>Передача+Сбыт</t>
  </si>
  <si>
    <t>ОАО "Ардатовский светотехнический завод"</t>
  </si>
  <si>
    <t>1301011495</t>
  </si>
  <si>
    <t>Атюрьевский муниципальный район</t>
  </si>
  <si>
    <t>89605000</t>
  </si>
  <si>
    <t>Атюрьевское сельское поселение</t>
  </si>
  <si>
    <t>89605410</t>
  </si>
  <si>
    <t>МУП "Атюрьевоэлектротеплосеть"</t>
  </si>
  <si>
    <t>1302064517</t>
  </si>
  <si>
    <t>130201001</t>
  </si>
  <si>
    <t>Атяшевский муниципальный район</t>
  </si>
  <si>
    <t>89607000</t>
  </si>
  <si>
    <t>Атяшевское городское поселение</t>
  </si>
  <si>
    <t>89607151</t>
  </si>
  <si>
    <t>ООО "Теплоэнерго"</t>
  </si>
  <si>
    <t>1326218847</t>
  </si>
  <si>
    <t>132601001</t>
  </si>
  <si>
    <t>Филиал ООО "Системы жизнеобеспечения" "Коммунальные ресурсы"</t>
  </si>
  <si>
    <t>5015003500</t>
  </si>
  <si>
    <t>132402001</t>
  </si>
  <si>
    <t>Большеигнатовский муниципальный район</t>
  </si>
  <si>
    <t>89613000</t>
  </si>
  <si>
    <t>Большеигнатовское сельское поселение</t>
  </si>
  <si>
    <t>89613410</t>
  </si>
  <si>
    <t>ООО "Коммунжилсервис"</t>
  </si>
  <si>
    <t>1305072932</t>
  </si>
  <si>
    <t>130501001</t>
  </si>
  <si>
    <t>Городские округа Республики Мордовии</t>
  </si>
  <si>
    <t>89701000</t>
  </si>
  <si>
    <t>Городской округ Саранск</t>
  </si>
  <si>
    <t>Мордовский филиал ОАО "ТГК-6"</t>
  </si>
  <si>
    <t>5257072937</t>
  </si>
  <si>
    <t>132802001</t>
  </si>
  <si>
    <t>производство комбинированная выработка</t>
  </si>
  <si>
    <t>ОАО "103 арсенал"</t>
  </si>
  <si>
    <t>1328001381</t>
  </si>
  <si>
    <t>132801001</t>
  </si>
  <si>
    <t>ОАО "СаранскТеплоТранс"</t>
  </si>
  <si>
    <t>1326185831</t>
  </si>
  <si>
    <t>ООО "Тепло-Люкс М"</t>
  </si>
  <si>
    <t>1328905891</t>
  </si>
  <si>
    <t>ООО "Термотехника"</t>
  </si>
  <si>
    <t>1327157428</t>
  </si>
  <si>
    <t>132701001</t>
  </si>
  <si>
    <t>ООО ПФ "Жилкоммунстрой"</t>
  </si>
  <si>
    <t>1328162389</t>
  </si>
  <si>
    <t>Ельниковский муниципальный район</t>
  </si>
  <si>
    <t>89618000</t>
  </si>
  <si>
    <t>Ельниковское сельское поселение</t>
  </si>
  <si>
    <t>89618425</t>
  </si>
  <si>
    <t>Зубово-Полянский муниципальный район</t>
  </si>
  <si>
    <t>89621000</t>
  </si>
  <si>
    <t>Анаевское сельское поселение</t>
  </si>
  <si>
    <t>89621404</t>
  </si>
  <si>
    <t>ООО "ЖКХ Явас"</t>
  </si>
  <si>
    <t>1308083308</t>
  </si>
  <si>
    <t>130801001</t>
  </si>
  <si>
    <t>Ачадовское сельское поселение</t>
  </si>
  <si>
    <t>89621408</t>
  </si>
  <si>
    <t>Булдыгинское сельское поселение</t>
  </si>
  <si>
    <t>89621412</t>
  </si>
  <si>
    <t>Вадово-Селищинское сельское поселение</t>
  </si>
  <si>
    <t>89621416</t>
  </si>
  <si>
    <t>Вышинское сельское поселение</t>
  </si>
  <si>
    <t>89621418</t>
  </si>
  <si>
    <t>Горенское сельское поселение</t>
  </si>
  <si>
    <t>89621420</t>
  </si>
  <si>
    <t>Дубительское сельское поселение</t>
  </si>
  <si>
    <t>89621424</t>
  </si>
  <si>
    <t>Жуковское сельское поселение</t>
  </si>
  <si>
    <t>89621427</t>
  </si>
  <si>
    <t>Журавкинское сельское поселение</t>
  </si>
  <si>
    <t>89621428</t>
  </si>
  <si>
    <t>Зарубкинское сельское поселение</t>
  </si>
  <si>
    <t>89621432</t>
  </si>
  <si>
    <t>Зубово-Полянское городское поселение</t>
  </si>
  <si>
    <t>89621151</t>
  </si>
  <si>
    <t>ООО "ЖКС Зубова Поляна"</t>
  </si>
  <si>
    <t>1308083298</t>
  </si>
  <si>
    <t>Известковское сельское поселение</t>
  </si>
  <si>
    <t>89621436</t>
  </si>
  <si>
    <t>Каргашинское сельское поселение</t>
  </si>
  <si>
    <t>89621440</t>
  </si>
  <si>
    <t>Леплейское сельское поселение</t>
  </si>
  <si>
    <t>89621442</t>
  </si>
  <si>
    <t>Мордовско-Пимбурское сельское поселение</t>
  </si>
  <si>
    <t>89621444</t>
  </si>
  <si>
    <t>Мордовско-Полянское сельское поселение</t>
  </si>
  <si>
    <t>89621448</t>
  </si>
  <si>
    <t>Новобадиковское сельское поселение</t>
  </si>
  <si>
    <t>89621452</t>
  </si>
  <si>
    <t>Нововыселское сельское поселение</t>
  </si>
  <si>
    <t>89621456</t>
  </si>
  <si>
    <t>Новопотьминское сельское поселение</t>
  </si>
  <si>
    <t>89621460</t>
  </si>
  <si>
    <t>Пичпандинское сельское поселение</t>
  </si>
  <si>
    <t>89621464</t>
  </si>
  <si>
    <t>Подлясовское сельское поселение</t>
  </si>
  <si>
    <t>89621468</t>
  </si>
  <si>
    <t>Потьминское городское поселение</t>
  </si>
  <si>
    <t>89621163</t>
  </si>
  <si>
    <t>Свеженское сельское поселение</t>
  </si>
  <si>
    <t>89621476</t>
  </si>
  <si>
    <t>Сосновское сельское поселение</t>
  </si>
  <si>
    <t>89621478</t>
  </si>
  <si>
    <t>Старобадиковское сельское поселение</t>
  </si>
  <si>
    <t>89621480</t>
  </si>
  <si>
    <t>Студенецкое сельское поселение</t>
  </si>
  <si>
    <t>89621484</t>
  </si>
  <si>
    <t>Тарханско-Потьминское сельское поселение</t>
  </si>
  <si>
    <t>89621488</t>
  </si>
  <si>
    <t>Уголковское сельское поселение</t>
  </si>
  <si>
    <t>89621492</t>
  </si>
  <si>
    <t>Уметское городское поселение</t>
  </si>
  <si>
    <t>89621168</t>
  </si>
  <si>
    <t>Ширингушское сельское поселение</t>
  </si>
  <si>
    <t>89621498</t>
  </si>
  <si>
    <t>Явасское городское поселение</t>
  </si>
  <si>
    <t>89621180</t>
  </si>
  <si>
    <t>Инсарский муниципальный район</t>
  </si>
  <si>
    <t>89624000</t>
  </si>
  <si>
    <t>Городское поселение Инсар</t>
  </si>
  <si>
    <t>89624101</t>
  </si>
  <si>
    <t>МУП "Энергосервис"</t>
  </si>
  <si>
    <t>1309084086</t>
  </si>
  <si>
    <t>130901001</t>
  </si>
  <si>
    <t>Ичалковский муниципальный район</t>
  </si>
  <si>
    <t>89626000</t>
  </si>
  <si>
    <t>Ичалковское сельское поселение</t>
  </si>
  <si>
    <t>89626420</t>
  </si>
  <si>
    <t>Кадошкинский муниципальный район</t>
  </si>
  <si>
    <t>89628000</t>
  </si>
  <si>
    <t>Кадошкинское городское поселение</t>
  </si>
  <si>
    <t>89628151</t>
  </si>
  <si>
    <t>МП "Кадошкиноэлектротеплосеть"</t>
  </si>
  <si>
    <t>1311088190</t>
  </si>
  <si>
    <t>131101001</t>
  </si>
  <si>
    <t>ОАО "Кадошкинский электротехнический завод"</t>
  </si>
  <si>
    <t>1311000012</t>
  </si>
  <si>
    <t>Ковылкинский муниципальный район</t>
  </si>
  <si>
    <t>89629000</t>
  </si>
  <si>
    <t>городское поселение Ковылкино</t>
  </si>
  <si>
    <t>89629100</t>
  </si>
  <si>
    <t>МУП МО Ковылкино "Ковылкинские городские сети"</t>
  </si>
  <si>
    <t>1323123185</t>
  </si>
  <si>
    <t>132301001</t>
  </si>
  <si>
    <t>ОЛО АО "Мокша"</t>
  </si>
  <si>
    <t>1323020567</t>
  </si>
  <si>
    <t>Краснослободский муниципальный район</t>
  </si>
  <si>
    <t>89634000</t>
  </si>
  <si>
    <t>Краснослободское городское поселение</t>
  </si>
  <si>
    <t>89634101</t>
  </si>
  <si>
    <t>МП "Краснослободскэлектротеплосеть"</t>
  </si>
  <si>
    <t>1314002804</t>
  </si>
  <si>
    <t>131401001</t>
  </si>
  <si>
    <t>Лямбирский муниципальный район</t>
  </si>
  <si>
    <t>89637000</t>
  </si>
  <si>
    <t>Атемарское сельское поселение</t>
  </si>
  <si>
    <t>89637415</t>
  </si>
  <si>
    <t>ООО "Атемарские тепло-водо сети"</t>
  </si>
  <si>
    <t>1315488418</t>
  </si>
  <si>
    <t>131501001</t>
  </si>
  <si>
    <t>Большеелховское сельское поселение</t>
  </si>
  <si>
    <t>89637432</t>
  </si>
  <si>
    <t>ООО "Лямбирские тепло-водо сети"</t>
  </si>
  <si>
    <t>1315488217</t>
  </si>
  <si>
    <t>Лямбирское сельское поселение</t>
  </si>
  <si>
    <t>89637445</t>
  </si>
  <si>
    <t>ООО "Мордовкоммунэнерго"</t>
  </si>
  <si>
    <t>1326218861</t>
  </si>
  <si>
    <t>ООО "УК "Тепловик"</t>
  </si>
  <si>
    <t>1315488908</t>
  </si>
  <si>
    <t>Ромодановский муниципальный район</t>
  </si>
  <si>
    <t>89640000</t>
  </si>
  <si>
    <t>Алтарское сельское поселение</t>
  </si>
  <si>
    <t>89640405</t>
  </si>
  <si>
    <t>МУП Ромодановского района "Ромодановжилсервис"</t>
  </si>
  <si>
    <t>1316105996</t>
  </si>
  <si>
    <t>131601001</t>
  </si>
  <si>
    <t>Анненковское сельское поселение</t>
  </si>
  <si>
    <t>89640410</t>
  </si>
  <si>
    <t>Белозерьевское сельское поселение</t>
  </si>
  <si>
    <t>89640415</t>
  </si>
  <si>
    <t>Вырыпаевское сельское поселение</t>
  </si>
  <si>
    <t>89640420</t>
  </si>
  <si>
    <t>Константиновское сельское поселение</t>
  </si>
  <si>
    <t>89640425</t>
  </si>
  <si>
    <t>Кочуновское сельское поселение</t>
  </si>
  <si>
    <t>89640430</t>
  </si>
  <si>
    <t>Куриловское сельское поселение</t>
  </si>
  <si>
    <t>89640435</t>
  </si>
  <si>
    <t>Курмачкасское сельское поселение</t>
  </si>
  <si>
    <t>89640440</t>
  </si>
  <si>
    <t>Липкинское сельское поселение</t>
  </si>
  <si>
    <t>89640445</t>
  </si>
  <si>
    <t>Малоберезниковское сельское поселение</t>
  </si>
  <si>
    <t>89640450</t>
  </si>
  <si>
    <t>Набережное сельское поселение</t>
  </si>
  <si>
    <t>89640457</t>
  </si>
  <si>
    <t>Пушкинское сельское поселение</t>
  </si>
  <si>
    <t>89640460</t>
  </si>
  <si>
    <t>Пятинское сельское поселение</t>
  </si>
  <si>
    <t>89640465</t>
  </si>
  <si>
    <t>Ромодановское городское поселение</t>
  </si>
  <si>
    <t>89640151</t>
  </si>
  <si>
    <t>Салминское сельское поселение</t>
  </si>
  <si>
    <t>89640470</t>
  </si>
  <si>
    <t>Трофимовщинское сельское поселение</t>
  </si>
  <si>
    <t>89640480</t>
  </si>
  <si>
    <t>Уришкинское сельское поселение</t>
  </si>
  <si>
    <t>89640485</t>
  </si>
  <si>
    <t>Рузаевский муниципальный район</t>
  </si>
  <si>
    <t>89643000</t>
  </si>
  <si>
    <t>городское поселение Рузаевка</t>
  </si>
  <si>
    <t>89643101</t>
  </si>
  <si>
    <t>ОАО "Мордовская электротеплосетевая компания"</t>
  </si>
  <si>
    <t>1324134775</t>
  </si>
  <si>
    <t>132401001</t>
  </si>
  <si>
    <t>ОАО "РЖД" (Рузаевского территориального участка Куйбышевской дирекции по тепловодоснабжению - структурного подразделения Центральной дирекции по тепловодоснабжению - филиала ОАО "РЖД")</t>
  </si>
  <si>
    <t>7708503727</t>
  </si>
  <si>
    <t>631139048</t>
  </si>
  <si>
    <t>производство (некомбинированная выработка)+передача</t>
  </si>
  <si>
    <t>Темниковский муниципальный район</t>
  </si>
  <si>
    <t>89649000</t>
  </si>
  <si>
    <t>Андреевское сельское поселение</t>
  </si>
  <si>
    <t>89649409</t>
  </si>
  <si>
    <t>ООО "ВЕЛЕС - К"</t>
  </si>
  <si>
    <t>1319001113</t>
  </si>
  <si>
    <t>131901001</t>
  </si>
  <si>
    <t>Темниковское городское поселение</t>
  </si>
  <si>
    <t>89649101</t>
  </si>
  <si>
    <t>МУП "Темниковэлектротеплосеть"</t>
  </si>
  <si>
    <t>1319021977</t>
  </si>
  <si>
    <t>Теньгушевский муниципальный район</t>
  </si>
  <si>
    <t>89651000</t>
  </si>
  <si>
    <t>Теньгушевское сельское поселение</t>
  </si>
  <si>
    <t>89651465</t>
  </si>
  <si>
    <t>ООО "Коммунальные услуги"</t>
  </si>
  <si>
    <t>1320000731</t>
  </si>
  <si>
    <t>132001001</t>
  </si>
  <si>
    <t>Торбеевский муниципальный район</t>
  </si>
  <si>
    <t>89654000</t>
  </si>
  <si>
    <t>Варжеляйское сельское поселение</t>
  </si>
  <si>
    <t>89654405</t>
  </si>
  <si>
    <t>ООО "Энергия"</t>
  </si>
  <si>
    <t>1321116464</t>
  </si>
  <si>
    <t>132101001</t>
  </si>
  <si>
    <t>Виндрейское сельское поселение</t>
  </si>
  <si>
    <t>89654410</t>
  </si>
  <si>
    <t>Дракинское сельское поселение</t>
  </si>
  <si>
    <t>89654415</t>
  </si>
  <si>
    <t>89654420</t>
  </si>
  <si>
    <t>Кажлодское сельское поселение</t>
  </si>
  <si>
    <t>89654425</t>
  </si>
  <si>
    <t>Красноармейское сельское поселение</t>
  </si>
  <si>
    <t>89654430</t>
  </si>
  <si>
    <t>Краснопольское сельское поселение</t>
  </si>
  <si>
    <t>89654435</t>
  </si>
  <si>
    <t>Лопатинское сельское поселение</t>
  </si>
  <si>
    <t>89654440</t>
  </si>
  <si>
    <t>Мальцевское сельское поселение</t>
  </si>
  <si>
    <t>89654442</t>
  </si>
  <si>
    <t>Мордовско-Юнкинское сельское поселение</t>
  </si>
  <si>
    <t>89654445</t>
  </si>
  <si>
    <t>Никольское сельское поселение</t>
  </si>
  <si>
    <t>89654450</t>
  </si>
  <si>
    <t>Салазгорьское сельское поселение</t>
  </si>
  <si>
    <t>89654465</t>
  </si>
  <si>
    <t>Старопичурское сельское поселение</t>
  </si>
  <si>
    <t>89654470</t>
  </si>
  <si>
    <t>Сургодьское сельское поселение</t>
  </si>
  <si>
    <t>89654475</t>
  </si>
  <si>
    <t>Татарско-Юнкинское сельское поселение</t>
  </si>
  <si>
    <t>89654480</t>
  </si>
  <si>
    <t>Торбеевское городское поселение</t>
  </si>
  <si>
    <t>89654151</t>
  </si>
  <si>
    <t>Хилковское сельское поселение</t>
  </si>
  <si>
    <t>89654485</t>
  </si>
  <si>
    <t>Чамзинский муниципальный район</t>
  </si>
  <si>
    <t>89657000</t>
  </si>
  <si>
    <t>Алексеевское сельское поселение</t>
  </si>
  <si>
    <t>89657405</t>
  </si>
  <si>
    <t>ООО "ТС"</t>
  </si>
  <si>
    <t>1322000092</t>
  </si>
  <si>
    <t>132201001</t>
  </si>
  <si>
    <t>ООО "ТЭС"</t>
  </si>
  <si>
    <t>1322000085</t>
  </si>
  <si>
    <t>Апраксинское сельское поселение</t>
  </si>
  <si>
    <t>89657410</t>
  </si>
  <si>
    <t>Большемаресевское сельское поселение</t>
  </si>
  <si>
    <t>89657415</t>
  </si>
  <si>
    <t>Большеремезенское сельское поселение</t>
  </si>
  <si>
    <t>89657420</t>
  </si>
  <si>
    <t>Городское поселение Чамзинка</t>
  </si>
  <si>
    <t>89657151</t>
  </si>
  <si>
    <t>МУП "Чамзинские тепловые сети"</t>
  </si>
  <si>
    <t>1322122196</t>
  </si>
  <si>
    <t>Комсомольское городское поселение</t>
  </si>
  <si>
    <t>89657155</t>
  </si>
  <si>
    <t>Краснопоселковское сельское поселение</t>
  </si>
  <si>
    <t>89657425</t>
  </si>
  <si>
    <t>Кульминское сельское поселение</t>
  </si>
  <si>
    <t>89657430</t>
  </si>
  <si>
    <t>Маломаресевское сельское поселение</t>
  </si>
  <si>
    <t>89657435</t>
  </si>
  <si>
    <t>Медаевское сельское поселение</t>
  </si>
  <si>
    <t>89657440</t>
  </si>
  <si>
    <t>Мичуринское сельское поселение</t>
  </si>
  <si>
    <t>89657445</t>
  </si>
  <si>
    <t>Мокшалейское сельское поселение</t>
  </si>
  <si>
    <t>89657450</t>
  </si>
  <si>
    <t>Отрадненское сельское поселение</t>
  </si>
  <si>
    <t>89657453</t>
  </si>
  <si>
    <t>Пичеурское сельское поселение</t>
  </si>
  <si>
    <t>89657455</t>
  </si>
  <si>
    <t>Сабур-Мачкасское сельское поселение</t>
  </si>
  <si>
    <t>89657460</t>
  </si>
  <si>
    <t>филиал ОАО "РЭУ" "Саратовский"</t>
  </si>
  <si>
    <t>7714783092</t>
  </si>
  <si>
    <t>644943001</t>
  </si>
  <si>
    <t>№</t>
  </si>
  <si>
    <t>Дата последнего обновления реестра организаций: 20.07.2012 13:18:03</t>
  </si>
  <si>
    <t>Ардатовское сельское поселение</t>
  </si>
  <si>
    <t>89603402</t>
  </si>
  <si>
    <t>Баевское сельское поселение</t>
  </si>
  <si>
    <t>89603404</t>
  </si>
  <si>
    <t>Жабинское сельское поселение</t>
  </si>
  <si>
    <t>89603410</t>
  </si>
  <si>
    <t>Жаренское сельское поселение</t>
  </si>
  <si>
    <t>89603411</t>
  </si>
  <si>
    <t>Каласевское сельское поселение</t>
  </si>
  <si>
    <t>89603412</t>
  </si>
  <si>
    <t>Кельвядинское сельское поселение</t>
  </si>
  <si>
    <t>89603416</t>
  </si>
  <si>
    <t>Кечушевское сельское поселение</t>
  </si>
  <si>
    <t>89603420</t>
  </si>
  <si>
    <t>Куракинское сельское поселение</t>
  </si>
  <si>
    <t>89603428</t>
  </si>
  <si>
    <t>Кученяевское сельское поселение</t>
  </si>
  <si>
    <t>89603432</t>
  </si>
  <si>
    <t>Лесозаводское сельское поселение</t>
  </si>
  <si>
    <t>89603448</t>
  </si>
  <si>
    <t>Луньгинско-Майданское сельское поселение</t>
  </si>
  <si>
    <t>89603436</t>
  </si>
  <si>
    <t>Луньгинское сельское поселение</t>
  </si>
  <si>
    <t>89603435</t>
  </si>
  <si>
    <t>Манадышское - 1 сельское поселение</t>
  </si>
  <si>
    <t>89603440</t>
  </si>
  <si>
    <t>Манадышское - 2 сельское поселение</t>
  </si>
  <si>
    <t>89603444</t>
  </si>
  <si>
    <t>Низовское сельское поселение</t>
  </si>
  <si>
    <t>89603452</t>
  </si>
  <si>
    <t>Октябрьское сельское поселение</t>
  </si>
  <si>
    <t>89603460</t>
  </si>
  <si>
    <t>Пиксясинское сельское поселение</t>
  </si>
  <si>
    <t>89603462</t>
  </si>
  <si>
    <t>Редкодубское сельское поселение</t>
  </si>
  <si>
    <t>89603468</t>
  </si>
  <si>
    <t>Силинское сельское поселение</t>
  </si>
  <si>
    <t>89603472</t>
  </si>
  <si>
    <t>Солдатское сельское поселение</t>
  </si>
  <si>
    <t>89603476</t>
  </si>
  <si>
    <t>Староардатовское сельское поселение</t>
  </si>
  <si>
    <t>89603480</t>
  </si>
  <si>
    <t>Турдаковское сельское поселение</t>
  </si>
  <si>
    <t>89603484</t>
  </si>
  <si>
    <t>Урусовское сельское поселение</t>
  </si>
  <si>
    <t>89603488</t>
  </si>
  <si>
    <t>Чукальское сельское поселение</t>
  </si>
  <si>
    <t>89603492</t>
  </si>
  <si>
    <t>Аргинское сельское поселение</t>
  </si>
  <si>
    <t>89605405</t>
  </si>
  <si>
    <t>Большешуструйское сельское поселение</t>
  </si>
  <si>
    <t>89605420</t>
  </si>
  <si>
    <t>Вольно-Никольское сельское поселение</t>
  </si>
  <si>
    <t>89605422</t>
  </si>
  <si>
    <t>Дмитриево-Усадское сельское поселение</t>
  </si>
  <si>
    <t>89605425</t>
  </si>
  <si>
    <t>Каменское сельское поселение</t>
  </si>
  <si>
    <t>89605415</t>
  </si>
  <si>
    <t>Кишалинское сельское поселение</t>
  </si>
  <si>
    <t>89605430</t>
  </si>
  <si>
    <t>Курташкинское сельское поселение</t>
  </si>
  <si>
    <t>89605435</t>
  </si>
  <si>
    <t>Мордовско-Козловское сельское поселение</t>
  </si>
  <si>
    <t>89605440</t>
  </si>
  <si>
    <t>Новочадовское сельское поселение</t>
  </si>
  <si>
    <t>89605450</t>
  </si>
  <si>
    <t>Перевесьевское сельское поселение</t>
  </si>
  <si>
    <t>89605455</t>
  </si>
  <si>
    <t>Стрельниковское сельское поселение</t>
  </si>
  <si>
    <t>89605460</t>
  </si>
  <si>
    <t>Аловское сельскоке поселение</t>
  </si>
  <si>
    <t>89607404</t>
  </si>
  <si>
    <t>89607408</t>
  </si>
  <si>
    <t>Атяшевское сельское поселение</t>
  </si>
  <si>
    <t>89607412</t>
  </si>
  <si>
    <t>Большеманадышское сельское поселение</t>
  </si>
  <si>
    <t>89607416</t>
  </si>
  <si>
    <t>Вежне-Чукальское сельское поселение</t>
  </si>
  <si>
    <t>89607420</t>
  </si>
  <si>
    <t>Вечерлейское сельское поселение</t>
  </si>
  <si>
    <t>89607424</t>
  </si>
  <si>
    <t>Дюркинское сельское поселение</t>
  </si>
  <si>
    <t>89607428</t>
  </si>
  <si>
    <t>89607432</t>
  </si>
  <si>
    <t>Капасовское сельское поселение</t>
  </si>
  <si>
    <t>89607436</t>
  </si>
  <si>
    <t>Киржеманское сельское поселение</t>
  </si>
  <si>
    <t>89607440</t>
  </si>
  <si>
    <t>Козловское сельское поселение</t>
  </si>
  <si>
    <t>89607444</t>
  </si>
  <si>
    <t>Лобаскинское сельское поселение</t>
  </si>
  <si>
    <t>89607448</t>
  </si>
  <si>
    <t>Мордовско-Сыресевское сельское поселение</t>
  </si>
  <si>
    <t>89607452</t>
  </si>
  <si>
    <t>Наборно-Сыресевское сельское поселение</t>
  </si>
  <si>
    <t>89607456</t>
  </si>
  <si>
    <t>Покровское сельское поселение</t>
  </si>
  <si>
    <t>89607460</t>
  </si>
  <si>
    <t>Русско-Дубровское сельское поселение</t>
  </si>
  <si>
    <t>89607464</t>
  </si>
  <si>
    <t>Сабанчеевское сельское поселение</t>
  </si>
  <si>
    <t>89607468</t>
  </si>
  <si>
    <t>Селищинское сельское поселение</t>
  </si>
  <si>
    <t>89607472</t>
  </si>
  <si>
    <t>Тарасовское сельское поселение</t>
  </si>
  <si>
    <t>89607476</t>
  </si>
  <si>
    <t>Ушаковское сельское поселение</t>
  </si>
  <si>
    <t>89607480</t>
  </si>
  <si>
    <t>Шейн-Майданское сельское поселение</t>
  </si>
  <si>
    <t>89607484</t>
  </si>
  <si>
    <t>Большеберезниковский муниципальный район</t>
  </si>
  <si>
    <t>89610000</t>
  </si>
  <si>
    <t>Большеберезниковское сельское поселение</t>
  </si>
  <si>
    <t>89610405</t>
  </si>
  <si>
    <t>Гартовское сельское поселение</t>
  </si>
  <si>
    <t>89610410</t>
  </si>
  <si>
    <t>Гузынское сельское поселение</t>
  </si>
  <si>
    <t>89610415</t>
  </si>
  <si>
    <t>Елизаветинское сельское поселение</t>
  </si>
  <si>
    <t>89610420</t>
  </si>
  <si>
    <t>Косогорское сельское поселение</t>
  </si>
  <si>
    <t>89610425</t>
  </si>
  <si>
    <t>Марьяновское сельское поселение</t>
  </si>
  <si>
    <t>89610430</t>
  </si>
  <si>
    <t>Паракинское сельское поселение</t>
  </si>
  <si>
    <t>89610440</t>
  </si>
  <si>
    <t>Пермисское сельское поселение</t>
  </si>
  <si>
    <t>89610445</t>
  </si>
  <si>
    <t>Починковское сельское поселение</t>
  </si>
  <si>
    <t>89610450</t>
  </si>
  <si>
    <t>Русско-Найманское сельское поселение</t>
  </si>
  <si>
    <t>89610455</t>
  </si>
  <si>
    <t>Симкинское сельское поселение</t>
  </si>
  <si>
    <t>89610460</t>
  </si>
  <si>
    <t>Старо-Найманское сельское поселение</t>
  </si>
  <si>
    <t>89610465</t>
  </si>
  <si>
    <t>Судосевское сельское поселение</t>
  </si>
  <si>
    <t>89610470</t>
  </si>
  <si>
    <t>Тазинское сельское поселение</t>
  </si>
  <si>
    <t>89610475</t>
  </si>
  <si>
    <t>Чернопромзинское сельское поселение</t>
  </si>
  <si>
    <t>89610480</t>
  </si>
  <si>
    <t>Шугуровское сельское поселение</t>
  </si>
  <si>
    <t>89610485</t>
  </si>
  <si>
    <t>89613405</t>
  </si>
  <si>
    <t>89613407</t>
  </si>
  <si>
    <t>Вармазейское сельское поселение</t>
  </si>
  <si>
    <t>89613415</t>
  </si>
  <si>
    <t>Горское сельское поселение</t>
  </si>
  <si>
    <t>89613420</t>
  </si>
  <si>
    <t>89613425</t>
  </si>
  <si>
    <t>Кучкаевское сельское поселение</t>
  </si>
  <si>
    <t>89613430</t>
  </si>
  <si>
    <t>Новобаевское сельское поселение</t>
  </si>
  <si>
    <t>89613435</t>
  </si>
  <si>
    <t>Новокачаевское сельское поселение</t>
  </si>
  <si>
    <t>89613440</t>
  </si>
  <si>
    <t>Протасовское сельское поселение</t>
  </si>
  <si>
    <t>89613445</t>
  </si>
  <si>
    <t>Спасское сельское поселение</t>
  </si>
  <si>
    <t>89613450</t>
  </si>
  <si>
    <t>Старочамзинское сельское поселение</t>
  </si>
  <si>
    <t>89613452</t>
  </si>
  <si>
    <t>89613455</t>
  </si>
  <si>
    <t>Дубенский муниципальный район</t>
  </si>
  <si>
    <t>89616000</t>
  </si>
  <si>
    <t>89616405</t>
  </si>
  <si>
    <t>Березовское сельское поселение</t>
  </si>
  <si>
    <t>89616407</t>
  </si>
  <si>
    <t>Дубенское сельское поселение</t>
  </si>
  <si>
    <t>89616410</t>
  </si>
  <si>
    <t>Енгалычевское сельское поселение</t>
  </si>
  <si>
    <t>89616415</t>
  </si>
  <si>
    <t>Кабаевское сельское поселение</t>
  </si>
  <si>
    <t>89616420</t>
  </si>
  <si>
    <t>Кайбичевское сельское поселение</t>
  </si>
  <si>
    <t>89616425</t>
  </si>
  <si>
    <t>Кочкуровское сельское поселение</t>
  </si>
  <si>
    <t>89616430</t>
  </si>
  <si>
    <t>Красинское сельское поселение</t>
  </si>
  <si>
    <t>89616432</t>
  </si>
  <si>
    <t>Ломатское сельское поселение</t>
  </si>
  <si>
    <t>89616435</t>
  </si>
  <si>
    <t>Моргинское сельское поселение</t>
  </si>
  <si>
    <t>89616440</t>
  </si>
  <si>
    <t>Николаевское сельское поселение</t>
  </si>
  <si>
    <t>89616445</t>
  </si>
  <si>
    <t>Петровское сельское поселение</t>
  </si>
  <si>
    <t>89616447</t>
  </si>
  <si>
    <t>Поводимовское сельское поселение</t>
  </si>
  <si>
    <t>89616450</t>
  </si>
  <si>
    <t>Пуркаевское сельское поселение</t>
  </si>
  <si>
    <t>89616455</t>
  </si>
  <si>
    <t>Чеберчинское сельское поселение</t>
  </si>
  <si>
    <t>89616460</t>
  </si>
  <si>
    <t>Чиндяновское сельское поселение</t>
  </si>
  <si>
    <t>89616463</t>
  </si>
  <si>
    <t>Акчеевское сельское поселение</t>
  </si>
  <si>
    <t>89618405</t>
  </si>
  <si>
    <t>Большемордовско-Пошатское сельское поселение</t>
  </si>
  <si>
    <t>89618410</t>
  </si>
  <si>
    <t>Большеуркатское сельское поселение</t>
  </si>
  <si>
    <t>89618415</t>
  </si>
  <si>
    <t>Каньгушанское сельское поселение</t>
  </si>
  <si>
    <t>89618430</t>
  </si>
  <si>
    <t>Мордовско-Коринское сельское поселение</t>
  </si>
  <si>
    <t>89618445</t>
  </si>
  <si>
    <t>Мордовско-Маскинское сельское поселение</t>
  </si>
  <si>
    <t>89618450</t>
  </si>
  <si>
    <t>Надеждинское сельское поселение</t>
  </si>
  <si>
    <t>89618455</t>
  </si>
  <si>
    <t>Новодевиченское сельское поселение</t>
  </si>
  <si>
    <t>89618460</t>
  </si>
  <si>
    <t>Новоникольское сельское поселение</t>
  </si>
  <si>
    <t>89618480</t>
  </si>
  <si>
    <t>Новоусадское сельское поселение</t>
  </si>
  <si>
    <t>89618440</t>
  </si>
  <si>
    <t>Новоямское сельское поселение</t>
  </si>
  <si>
    <t>89618475</t>
  </si>
  <si>
    <t>Стародевиченское сельское поселение</t>
  </si>
  <si>
    <t>89618485</t>
  </si>
  <si>
    <t>Старотештелимское сельское поселение</t>
  </si>
  <si>
    <t>89618495</t>
  </si>
  <si>
    <t>Верхнелухменское сельское поселение</t>
  </si>
  <si>
    <t>89624412</t>
  </si>
  <si>
    <t>Казеевское сельское поселение</t>
  </si>
  <si>
    <t>89624420</t>
  </si>
  <si>
    <t>Кочетовское сельское поселение</t>
  </si>
  <si>
    <t>89624424</t>
  </si>
  <si>
    <t>Лухменско-Майданское сельское поселение</t>
  </si>
  <si>
    <t>89624432</t>
  </si>
  <si>
    <t>Мордовско-Паевское сельское поселение</t>
  </si>
  <si>
    <t>89624436</t>
  </si>
  <si>
    <t>Нижневязерское сельское поселение</t>
  </si>
  <si>
    <t>89624444</t>
  </si>
  <si>
    <t>Новлейское сельское поселение</t>
  </si>
  <si>
    <t>89624448</t>
  </si>
  <si>
    <t>Русско-Паевское сельское поселение</t>
  </si>
  <si>
    <t>89624464</t>
  </si>
  <si>
    <t>Сиалеевско-Пятинское сельское поселение</t>
  </si>
  <si>
    <t>89624472</t>
  </si>
  <si>
    <t>Староверхисское сельское поселение</t>
  </si>
  <si>
    <t>89624476</t>
  </si>
  <si>
    <t>Челмодеевско-Майданское сельское поселение</t>
  </si>
  <si>
    <t>89624480</t>
  </si>
  <si>
    <t>Шадымо-Рыскинское сельское поселение</t>
  </si>
  <si>
    <t>89624484</t>
  </si>
  <si>
    <t>Языково-Пятинское сельское поселение</t>
  </si>
  <si>
    <t>89624488</t>
  </si>
  <si>
    <t>Ямщинское сельское поселение</t>
  </si>
  <si>
    <t>89624492</t>
  </si>
  <si>
    <t>Яндовищенское сельское поселение</t>
  </si>
  <si>
    <t>89624496</t>
  </si>
  <si>
    <t>Берегово-Сыресевское сельское поселение</t>
  </si>
  <si>
    <t>89626405</t>
  </si>
  <si>
    <t>Гуляевское сельское поселение</t>
  </si>
  <si>
    <t>89626415</t>
  </si>
  <si>
    <t>Кемлянское сельское поселение</t>
  </si>
  <si>
    <t>89626431</t>
  </si>
  <si>
    <t>Кергудское сельское поселение</t>
  </si>
  <si>
    <t>89626435</t>
  </si>
  <si>
    <t>Ладское сельское поселение</t>
  </si>
  <si>
    <t>89626440</t>
  </si>
  <si>
    <t>89626445</t>
  </si>
  <si>
    <t>Оброчинское сельское поселение</t>
  </si>
  <si>
    <t>89626455</t>
  </si>
  <si>
    <t>Парадеевское сельское поселение</t>
  </si>
  <si>
    <t>89626460</t>
  </si>
  <si>
    <t>Пермеевское сельское поселение</t>
  </si>
  <si>
    <t>89626465</t>
  </si>
  <si>
    <t>Резоватовское сельское поселение</t>
  </si>
  <si>
    <t>89626475</t>
  </si>
  <si>
    <t>Рождествено-Баевское сельское поселение</t>
  </si>
  <si>
    <t>89626480</t>
  </si>
  <si>
    <t>Смольненское сельское поселение</t>
  </si>
  <si>
    <t>89626485</t>
  </si>
  <si>
    <t>Тархановское сельское поселение</t>
  </si>
  <si>
    <t>89626490</t>
  </si>
  <si>
    <t>Адашевское сельское поселение</t>
  </si>
  <si>
    <t>89628403</t>
  </si>
  <si>
    <t>Большеполянское сельское поселение</t>
  </si>
  <si>
    <t>89628410</t>
  </si>
  <si>
    <t>Глушковское сельское поселение</t>
  </si>
  <si>
    <t>89628413</t>
  </si>
  <si>
    <t>Латышовское сельское поселение</t>
  </si>
  <si>
    <t>89628420</t>
  </si>
  <si>
    <t>Паевское сельское поселение</t>
  </si>
  <si>
    <t>89628435</t>
  </si>
  <si>
    <t>89628440</t>
  </si>
  <si>
    <t>Большеазясьское сельское поселение</t>
  </si>
  <si>
    <t>89629406</t>
  </si>
  <si>
    <t>Изосимовское сельское поселение</t>
  </si>
  <si>
    <t>89629418</t>
  </si>
  <si>
    <t>Казенно-Майданское сельское поселение</t>
  </si>
  <si>
    <t>89629421</t>
  </si>
  <si>
    <t>Клиновское сельское поселение</t>
  </si>
  <si>
    <t>89629424</t>
  </si>
  <si>
    <t>Кочелаевское сельское поселение</t>
  </si>
  <si>
    <t>89629427</t>
  </si>
  <si>
    <t>Краснопресненское сельское поселение</t>
  </si>
  <si>
    <t>89629430</t>
  </si>
  <si>
    <t>Красношадымское сельское поселение</t>
  </si>
  <si>
    <t>89629432</t>
  </si>
  <si>
    <t>Курнинское сельское поселение</t>
  </si>
  <si>
    <t>89629435</t>
  </si>
  <si>
    <t>Мамолаевское сельское поселение</t>
  </si>
  <si>
    <t>89629438</t>
  </si>
  <si>
    <t>Мордовско-Вечкенинское сельское поселение</t>
  </si>
  <si>
    <t>89629444</t>
  </si>
  <si>
    <t>Мордовско-Коломасовское сельское поселение</t>
  </si>
  <si>
    <t>89629447</t>
  </si>
  <si>
    <t>Новомамангинское сельское поселение</t>
  </si>
  <si>
    <t>89629449</t>
  </si>
  <si>
    <t>Парапинское сельское поселение</t>
  </si>
  <si>
    <t>89629456</t>
  </si>
  <si>
    <t>89629459</t>
  </si>
  <si>
    <t>Примокшанское сельское поселение</t>
  </si>
  <si>
    <t>89629463</t>
  </si>
  <si>
    <t>Русско-Лашминское сельское поселение</t>
  </si>
  <si>
    <t>89629465</t>
  </si>
  <si>
    <t>Рыбкинское сельское поселение</t>
  </si>
  <si>
    <t>89629467</t>
  </si>
  <si>
    <t>Токмовское сельское поселение</t>
  </si>
  <si>
    <t>89629481</t>
  </si>
  <si>
    <t>Троицкое сельское поселение</t>
  </si>
  <si>
    <t>89629483</t>
  </si>
  <si>
    <t>Чекашево-Полянское сельское поселение</t>
  </si>
  <si>
    <t>89629489</t>
  </si>
  <si>
    <t>Шингаринское сельское поселение</t>
  </si>
  <si>
    <t>89629495</t>
  </si>
  <si>
    <t>Кочкуровский муниципальный район</t>
  </si>
  <si>
    <t>89631000</t>
  </si>
  <si>
    <t>Булгаковское сельское поселение</t>
  </si>
  <si>
    <t>89631405</t>
  </si>
  <si>
    <t>Воеводское сельское поселение</t>
  </si>
  <si>
    <t>89631410</t>
  </si>
  <si>
    <t>Качелайское сельское поселение</t>
  </si>
  <si>
    <t>89631420</t>
  </si>
  <si>
    <t>89631425</t>
  </si>
  <si>
    <t>Красномайское сельское поселение</t>
  </si>
  <si>
    <t>89631430</t>
  </si>
  <si>
    <t>Мордовско-Давыдовское сельское поселение</t>
  </si>
  <si>
    <t>89631435</t>
  </si>
  <si>
    <t>Мураньское сельское поселение</t>
  </si>
  <si>
    <t>89631440</t>
  </si>
  <si>
    <t>Новопырменское сельское поселение</t>
  </si>
  <si>
    <t>89631450</t>
  </si>
  <si>
    <t>Новотурдаковское сельское поселение</t>
  </si>
  <si>
    <t>89631455</t>
  </si>
  <si>
    <t>Подлесно-Тавлинское сельское поселение</t>
  </si>
  <si>
    <t>89631457</t>
  </si>
  <si>
    <t>Сабаевское сельское поселение</t>
  </si>
  <si>
    <t>89631460</t>
  </si>
  <si>
    <t>Семилейское сельское поселение</t>
  </si>
  <si>
    <t>89631465</t>
  </si>
  <si>
    <t>Старотурдаковское сельское поселение</t>
  </si>
  <si>
    <t>89631470</t>
  </si>
  <si>
    <t>Гуменское сельское поселение</t>
  </si>
  <si>
    <t>89634404</t>
  </si>
  <si>
    <t>Долговерясское сельское поселение</t>
  </si>
  <si>
    <t>89634408</t>
  </si>
  <si>
    <t>Ефаевское сельское поселение</t>
  </si>
  <si>
    <t>89634412</t>
  </si>
  <si>
    <t>Колопинское сельское поселение</t>
  </si>
  <si>
    <t>89634428</t>
  </si>
  <si>
    <t>Красноподгорное сельское поселение</t>
  </si>
  <si>
    <t>89634432</t>
  </si>
  <si>
    <t>Куликовское сельское поселение</t>
  </si>
  <si>
    <t>89634436</t>
  </si>
  <si>
    <t>Мордовско-Паркинское сельское поселение</t>
  </si>
  <si>
    <t>89634440</t>
  </si>
  <si>
    <t>Новокарьгинское сельское поселение</t>
  </si>
  <si>
    <t>89634448</t>
  </si>
  <si>
    <t>89634452</t>
  </si>
  <si>
    <t>Сивиньское сельское поселение</t>
  </si>
  <si>
    <t>89634456</t>
  </si>
  <si>
    <t>Слободско-Дубровское сельское поселение</t>
  </si>
  <si>
    <t>89634460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</si>
</sst>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8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  <font>
      <sz val="10"/>
      <color indexed="8"/>
      <name val="Wingdings 3"/>
      <family val="1"/>
    </font>
    <font>
      <b/>
      <u val="single"/>
      <sz val="10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384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4" fontId="46" fillId="0" borderId="0">
      <alignment vertical="top"/>
      <protection/>
    </xf>
    <xf numFmtId="184" fontId="67" fillId="0" borderId="0">
      <alignment vertical="top"/>
      <protection/>
    </xf>
    <xf numFmtId="185" fontId="67" fillId="2" borderId="0">
      <alignment vertical="top"/>
      <protection/>
    </xf>
    <xf numFmtId="184" fontId="67" fillId="3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3" fillId="0" borderId="1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8" fillId="0" borderId="0" applyNumberFormat="0" applyFill="0" applyBorder="0" applyAlignment="0" applyProtection="0"/>
    <xf numFmtId="167" fontId="4" fillId="0" borderId="2">
      <alignment/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9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4" fontId="18" fillId="0" borderId="0">
      <alignment vertical="top"/>
      <protection/>
    </xf>
    <xf numFmtId="38" fontId="70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9" fillId="0" borderId="0" applyFont="0" applyFill="0" applyBorder="0" applyAlignment="0" applyProtection="0"/>
    <xf numFmtId="0" fontId="40" fillId="3" borderId="0" applyNumberFormat="0" applyBorder="0" applyAlignment="0" applyProtection="0"/>
    <xf numFmtId="0" fontId="71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38" fontId="72" fillId="0" borderId="0">
      <alignment vertical="top"/>
      <protection/>
    </xf>
    <xf numFmtId="167" fontId="73" fillId="0" borderId="0">
      <alignment/>
      <protection/>
    </xf>
    <xf numFmtId="0" fontId="74" fillId="0" borderId="0" applyNumberFormat="0" applyFill="0" applyBorder="0" applyAlignment="0" applyProtection="0"/>
    <xf numFmtId="0" fontId="25" fillId="8" borderId="3" applyNumberFormat="0" applyAlignment="0" applyProtection="0"/>
    <xf numFmtId="38" fontId="67" fillId="0" borderId="0">
      <alignment vertical="top"/>
      <protection/>
    </xf>
    <xf numFmtId="38" fontId="67" fillId="2" borderId="0">
      <alignment vertical="top"/>
      <protection/>
    </xf>
    <xf numFmtId="189" fontId="67" fillId="3" borderId="0">
      <alignment vertical="top"/>
      <protection/>
    </xf>
    <xf numFmtId="38" fontId="67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75" fillId="22" borderId="10" applyNumberFormat="0" applyProtection="0">
      <alignment vertical="center"/>
    </xf>
    <xf numFmtId="4" fontId="76" fillId="22" borderId="10" applyNumberFormat="0" applyProtection="0">
      <alignment vertical="center"/>
    </xf>
    <xf numFmtId="4" fontId="75" fillId="22" borderId="10" applyNumberFormat="0" applyProtection="0">
      <alignment horizontal="left" vertical="center" indent="1"/>
    </xf>
    <xf numFmtId="4" fontId="75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5" borderId="10" applyNumberFormat="0" applyProtection="0">
      <alignment horizontal="right" vertical="center"/>
    </xf>
    <xf numFmtId="4" fontId="75" fillId="10" borderId="10" applyNumberFormat="0" applyProtection="0">
      <alignment horizontal="right" vertical="center"/>
    </xf>
    <xf numFmtId="4" fontId="75" fillId="18" borderId="10" applyNumberFormat="0" applyProtection="0">
      <alignment horizontal="right" vertical="center"/>
    </xf>
    <xf numFmtId="4" fontId="75" fillId="12" borderId="10" applyNumberFormat="0" applyProtection="0">
      <alignment horizontal="right" vertical="center"/>
    </xf>
    <xf numFmtId="4" fontId="75" fillId="16" borderId="10" applyNumberFormat="0" applyProtection="0">
      <alignment horizontal="right" vertical="center"/>
    </xf>
    <xf numFmtId="4" fontId="75" fillId="20" borderId="10" applyNumberFormat="0" applyProtection="0">
      <alignment horizontal="right" vertical="center"/>
    </xf>
    <xf numFmtId="4" fontId="75" fillId="19" borderId="10" applyNumberFormat="0" applyProtection="0">
      <alignment horizontal="right" vertical="center"/>
    </xf>
    <xf numFmtId="4" fontId="75" fillId="24" borderId="10" applyNumberFormat="0" applyProtection="0">
      <alignment horizontal="right" vertical="center"/>
    </xf>
    <xf numFmtId="4" fontId="75" fillId="11" borderId="10" applyNumberFormat="0" applyProtection="0">
      <alignment horizontal="right" vertical="center"/>
    </xf>
    <xf numFmtId="4" fontId="77" fillId="25" borderId="10" applyNumberFormat="0" applyProtection="0">
      <alignment horizontal="left" vertical="center" indent="1"/>
    </xf>
    <xf numFmtId="4" fontId="75" fillId="26" borderId="11" applyNumberFormat="0" applyProtection="0">
      <alignment horizontal="left" vertical="center" indent="1"/>
    </xf>
    <xf numFmtId="4" fontId="78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26" borderId="10" applyNumberFormat="0" applyProtection="0">
      <alignment horizontal="left" vertical="center" indent="1"/>
    </xf>
    <xf numFmtId="4" fontId="75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75" fillId="23" borderId="10" applyNumberFormat="0" applyProtection="0">
      <alignment vertical="center"/>
    </xf>
    <xf numFmtId="4" fontId="76" fillId="23" borderId="10" applyNumberFormat="0" applyProtection="0">
      <alignment vertical="center"/>
    </xf>
    <xf numFmtId="4" fontId="75" fillId="23" borderId="10" applyNumberFormat="0" applyProtection="0">
      <alignment horizontal="left" vertical="center" indent="1"/>
    </xf>
    <xf numFmtId="4" fontId="75" fillId="23" borderId="10" applyNumberFormat="0" applyProtection="0">
      <alignment horizontal="left" vertical="center" indent="1"/>
    </xf>
    <xf numFmtId="4" fontId="75" fillId="26" borderId="10" applyNumberFormat="0" applyProtection="0">
      <alignment horizontal="right" vertical="center"/>
    </xf>
    <xf numFmtId="4" fontId="76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9" fillId="0" borderId="0">
      <alignment/>
      <protection/>
    </xf>
    <xf numFmtId="4" fontId="80" fillId="26" borderId="10" applyNumberFormat="0" applyProtection="0">
      <alignment horizontal="right" vertical="center"/>
    </xf>
    <xf numFmtId="0" fontId="5" fillId="0" borderId="0">
      <alignment/>
      <protection/>
    </xf>
    <xf numFmtId="38" fontId="81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82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38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429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6" applyNumberFormat="1" applyFont="1" applyAlignment="1" applyProtection="1">
      <alignment horizontal="center"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center" vertical="center" wrapText="1"/>
      <protection/>
    </xf>
    <xf numFmtId="49" fontId="41" fillId="0" borderId="0" xfId="1166" applyNumberFormat="1" applyFont="1" applyAlignment="1" applyProtection="1">
      <alignment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left" vertical="center" wrapText="1"/>
      <protection/>
    </xf>
    <xf numFmtId="49" fontId="19" fillId="30" borderId="19" xfId="1166" applyNumberFormat="1" applyFont="1" applyFill="1" applyBorder="1" applyAlignment="1" applyProtection="1">
      <alignment horizontal="center" vertical="center" wrapText="1"/>
      <protection/>
    </xf>
    <xf numFmtId="49" fontId="0" fillId="30" borderId="20" xfId="1166" applyNumberFormat="1" applyFont="1" applyFill="1" applyBorder="1" applyAlignment="1" applyProtection="1">
      <alignment vertical="center" wrapText="1"/>
      <protection/>
    </xf>
    <xf numFmtId="49" fontId="0" fillId="30" borderId="21" xfId="1166" applyNumberFormat="1" applyFont="1" applyFill="1" applyBorder="1" applyAlignment="1" applyProtection="1">
      <alignment vertical="center" wrapText="1"/>
      <protection/>
    </xf>
    <xf numFmtId="49" fontId="19" fillId="30" borderId="17" xfId="1166" applyNumberFormat="1" applyFont="1" applyFill="1" applyBorder="1" applyAlignment="1" applyProtection="1">
      <alignment horizontal="center" vertical="center" wrapText="1"/>
      <protection/>
    </xf>
    <xf numFmtId="49" fontId="0" fillId="30" borderId="15" xfId="1166" applyNumberFormat="1" applyFont="1" applyFill="1" applyBorder="1" applyAlignment="1" applyProtection="1">
      <alignment vertical="center" wrapText="1"/>
      <protection/>
    </xf>
    <xf numFmtId="49" fontId="0" fillId="30" borderId="0" xfId="1166" applyNumberFormat="1" applyFont="1" applyFill="1" applyBorder="1" applyAlignment="1" applyProtection="1">
      <alignment vertical="center" wrapText="1"/>
      <protection/>
    </xf>
    <xf numFmtId="49" fontId="0" fillId="30" borderId="22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vertical="center" wrapText="1"/>
      <protection/>
    </xf>
    <xf numFmtId="49" fontId="17" fillId="30" borderId="14" xfId="1166" applyNumberFormat="1" applyFont="1" applyFill="1" applyBorder="1" applyAlignment="1" applyProtection="1">
      <alignment vertical="center" wrapText="1"/>
      <protection/>
    </xf>
    <xf numFmtId="49" fontId="17" fillId="0" borderId="0" xfId="1166" applyNumberFormat="1" applyFont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0" borderId="23" xfId="1166" applyNumberFormat="1" applyFont="1" applyFill="1" applyBorder="1" applyAlignment="1" applyProtection="1">
      <alignment horizontal="center" vertical="center" wrapText="1"/>
      <protection/>
    </xf>
    <xf numFmtId="49" fontId="0" fillId="30" borderId="24" xfId="1166" applyNumberFormat="1" applyFont="1" applyFill="1" applyBorder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vertical="center" wrapText="1"/>
      <protection/>
    </xf>
    <xf numFmtId="49" fontId="17" fillId="0" borderId="24" xfId="1166" applyNumberFormat="1" applyFont="1" applyBorder="1" applyAlignment="1" applyProtection="1">
      <alignment vertical="center" wrapText="1"/>
      <protection/>
    </xf>
    <xf numFmtId="49" fontId="0" fillId="0" borderId="0" xfId="1166" applyNumberFormat="1" applyFont="1" applyBorder="1" applyAlignment="1" applyProtection="1">
      <alignment vertical="center" wrapText="1"/>
      <protection/>
    </xf>
    <xf numFmtId="49" fontId="0" fillId="30" borderId="25" xfId="1166" applyNumberFormat="1" applyFont="1" applyFill="1" applyBorder="1" applyAlignment="1" applyProtection="1">
      <alignment horizontal="center" vertical="center" wrapText="1"/>
      <protection/>
    </xf>
    <xf numFmtId="49" fontId="17" fillId="0" borderId="26" xfId="1166" applyNumberFormat="1" applyFont="1" applyBorder="1" applyAlignment="1" applyProtection="1">
      <alignment vertical="center" wrapText="1"/>
      <protection/>
    </xf>
    <xf numFmtId="49" fontId="0" fillId="30" borderId="16" xfId="1166" applyNumberFormat="1" applyFont="1" applyFill="1" applyBorder="1" applyAlignment="1" applyProtection="1">
      <alignment horizontal="center" vertical="center" wrapText="1"/>
      <protection/>
    </xf>
    <xf numFmtId="49" fontId="42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7" fillId="0" borderId="22" xfId="1166" applyNumberFormat="1" applyFont="1" applyBorder="1" applyAlignment="1" applyProtection="1">
      <alignment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19" fillId="30" borderId="28" xfId="1166" applyNumberFormat="1" applyFont="1" applyFill="1" applyBorder="1" applyAlignment="1" applyProtection="1">
      <alignment horizontal="center" vertical="center" wrapText="1"/>
      <protection/>
    </xf>
    <xf numFmtId="49" fontId="0" fillId="30" borderId="29" xfId="1166" applyNumberFormat="1" applyFont="1" applyFill="1" applyBorder="1" applyAlignment="1" applyProtection="1">
      <alignment vertical="center" wrapText="1"/>
      <protection/>
    </xf>
    <xf numFmtId="49" fontId="0" fillId="30" borderId="30" xfId="1166" applyNumberFormat="1" applyFont="1" applyFill="1" applyBorder="1" applyAlignment="1" applyProtection="1">
      <alignment vertical="center" wrapText="1"/>
      <protection/>
    </xf>
    <xf numFmtId="0" fontId="14" fillId="3" borderId="14" xfId="1178" applyFont="1" applyFill="1" applyBorder="1" applyAlignment="1" applyProtection="1">
      <alignment horizontal="center" vertical="center"/>
      <protection/>
    </xf>
    <xf numFmtId="0" fontId="0" fillId="0" borderId="0" xfId="1172" applyFont="1" applyProtection="1">
      <alignment/>
      <protection/>
    </xf>
    <xf numFmtId="0" fontId="14" fillId="3" borderId="14" xfId="1172" applyFont="1" applyFill="1" applyBorder="1" applyAlignment="1" applyProtection="1">
      <alignment horizontal="center"/>
      <protection/>
    </xf>
    <xf numFmtId="0" fontId="0" fillId="0" borderId="0" xfId="1172" applyFont="1" applyAlignment="1" applyProtection="1">
      <alignment horizontal="center"/>
      <protection/>
    </xf>
    <xf numFmtId="0" fontId="0" fillId="0" borderId="0" xfId="1178" applyFont="1" applyProtection="1">
      <alignment/>
      <protection/>
    </xf>
    <xf numFmtId="0" fontId="0" fillId="0" borderId="0" xfId="1178" applyFont="1" applyAlignment="1" applyProtection="1">
      <alignment horizontal="right"/>
      <protection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7" applyFont="1" applyProtection="1">
      <alignment vertical="top"/>
      <protection/>
    </xf>
    <xf numFmtId="49" fontId="0" fillId="0" borderId="0" xfId="1164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1172" applyNumberFormat="1" applyFont="1" applyProtection="1">
      <alignment/>
      <protection/>
    </xf>
    <xf numFmtId="0" fontId="19" fillId="0" borderId="0" xfId="1159" applyNumberFormat="1" applyFont="1" applyProtection="1">
      <alignment/>
      <protection/>
    </xf>
    <xf numFmtId="0" fontId="0" fillId="0" borderId="0" xfId="1159" applyFont="1" applyProtection="1">
      <alignment/>
      <protection/>
    </xf>
    <xf numFmtId="49" fontId="19" fillId="0" borderId="0" xfId="1159" applyNumberFormat="1" applyFont="1" applyProtection="1">
      <alignment/>
      <protection/>
    </xf>
    <xf numFmtId="0" fontId="0" fillId="30" borderId="0" xfId="1159" applyFont="1" applyFill="1" applyBorder="1" applyProtection="1">
      <alignment/>
      <protection/>
    </xf>
    <xf numFmtId="0" fontId="19" fillId="0" borderId="0" xfId="1159" applyNumberFormat="1" applyFont="1" applyFill="1" applyBorder="1" applyProtection="1">
      <alignment/>
      <protection/>
    </xf>
    <xf numFmtId="49" fontId="19" fillId="0" borderId="0" xfId="1159" applyNumberFormat="1" applyFont="1" applyFill="1" applyBorder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49" fontId="0" fillId="0" borderId="0" xfId="1172" applyNumberFormat="1" applyFont="1" applyProtection="1">
      <alignment/>
      <protection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60" applyNumberFormat="1" applyFont="1" applyFill="1" applyAlignment="1" applyProtection="1">
      <alignment horizontal="center" vertical="center" wrapText="1"/>
      <protection/>
    </xf>
    <xf numFmtId="0" fontId="19" fillId="0" borderId="0" xfId="1161" applyFont="1" applyFill="1" applyAlignment="1" applyProtection="1">
      <alignment vertical="center" wrapText="1"/>
      <protection/>
    </xf>
    <xf numFmtId="0" fontId="0" fillId="0" borderId="0" xfId="1161" applyFont="1" applyAlignment="1" applyProtection="1">
      <alignment vertical="center" wrapText="1"/>
      <protection/>
    </xf>
    <xf numFmtId="0" fontId="19" fillId="0" borderId="0" xfId="1161" applyFont="1" applyAlignment="1" applyProtection="1">
      <alignment vertical="center" wrapText="1"/>
      <protection/>
    </xf>
    <xf numFmtId="0" fontId="0" fillId="30" borderId="0" xfId="1161" applyFont="1" applyFill="1" applyBorder="1" applyAlignment="1" applyProtection="1">
      <alignment horizontal="center" vertical="center" wrapText="1"/>
      <protection/>
    </xf>
    <xf numFmtId="0" fontId="19" fillId="0" borderId="0" xfId="1161" applyNumberFormat="1" applyFont="1" applyAlignment="1" applyProtection="1">
      <alignment vertical="center" wrapText="1"/>
      <protection/>
    </xf>
    <xf numFmtId="0" fontId="0" fillId="22" borderId="31" xfId="1161" applyFont="1" applyFill="1" applyBorder="1" applyAlignment="1" applyProtection="1">
      <alignment horizontal="left" vertical="center" wrapText="1"/>
      <protection locked="0"/>
    </xf>
    <xf numFmtId="3" fontId="0" fillId="22" borderId="2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1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1" applyFont="1" applyFill="1" applyBorder="1" applyAlignment="1" applyProtection="1">
      <alignment horizontal="center" vertical="center" wrapText="1"/>
      <protection/>
    </xf>
    <xf numFmtId="0" fontId="0" fillId="30" borderId="15" xfId="1161" applyFont="1" applyFill="1" applyBorder="1" applyAlignment="1" applyProtection="1">
      <alignment horizontal="center" vertical="center" wrapText="1"/>
      <protection/>
    </xf>
    <xf numFmtId="0" fontId="0" fillId="22" borderId="33" xfId="1161" applyFont="1" applyFill="1" applyBorder="1" applyAlignment="1" applyProtection="1">
      <alignment horizontal="left" vertical="center" wrapText="1"/>
      <protection locked="0"/>
    </xf>
    <xf numFmtId="0" fontId="0" fillId="0" borderId="0" xfId="1161" applyFont="1" applyFill="1" applyAlignment="1" applyProtection="1">
      <alignment vertical="center" wrapText="1"/>
      <protection/>
    </xf>
    <xf numFmtId="49" fontId="19" fillId="0" borderId="0" xfId="1160" applyNumberFormat="1" applyFont="1" applyFill="1" applyAlignment="1" applyProtection="1">
      <alignment horizontal="center" vertical="center" wrapText="1"/>
      <protection/>
    </xf>
    <xf numFmtId="49" fontId="0" fillId="0" borderId="0" xfId="1165" applyProtection="1">
      <alignment vertical="top"/>
      <protection/>
    </xf>
    <xf numFmtId="49" fontId="0" fillId="0" borderId="0" xfId="1165" applyBorder="1" applyProtection="1">
      <alignment vertical="top"/>
      <protection/>
    </xf>
    <xf numFmtId="49" fontId="0" fillId="30" borderId="0" xfId="1165" applyFill="1" applyBorder="1" applyProtection="1">
      <alignment vertical="top"/>
      <protection/>
    </xf>
    <xf numFmtId="0" fontId="19" fillId="0" borderId="0" xfId="1168" applyFont="1" applyFill="1" applyAlignment="1" applyProtection="1">
      <alignment vertical="center" wrapText="1"/>
      <protection/>
    </xf>
    <xf numFmtId="0" fontId="19" fillId="0" borderId="0" xfId="1168" applyFont="1" applyFill="1" applyAlignment="1" applyProtection="1">
      <alignment horizontal="left" vertical="center" wrapText="1"/>
      <protection/>
    </xf>
    <xf numFmtId="0" fontId="19" fillId="0" borderId="0" xfId="1168" applyFont="1" applyAlignment="1" applyProtection="1">
      <alignment vertical="center" wrapText="1"/>
      <protection/>
    </xf>
    <xf numFmtId="0" fontId="19" fillId="0" borderId="0" xfId="1168" applyFont="1" applyAlignment="1" applyProtection="1">
      <alignment horizontal="center" vertical="center" wrapText="1"/>
      <protection/>
    </xf>
    <xf numFmtId="0" fontId="0" fillId="0" borderId="0" xfId="1168" applyFont="1" applyAlignment="1" applyProtection="1">
      <alignment vertical="center" wrapText="1"/>
      <protection/>
    </xf>
    <xf numFmtId="14" fontId="19" fillId="0" borderId="0" xfId="1176" applyNumberFormat="1" applyFont="1" applyFill="1" applyBorder="1" applyAlignment="1" applyProtection="1">
      <alignment horizontal="center" vertical="center" wrapText="1"/>
      <protection/>
    </xf>
    <xf numFmtId="0" fontId="19" fillId="30" borderId="17" xfId="1176" applyNumberFormat="1" applyFont="1" applyFill="1" applyBorder="1" applyAlignment="1" applyProtection="1">
      <alignment horizontal="center" vertical="center" wrapText="1"/>
      <protection/>
    </xf>
    <xf numFmtId="0" fontId="19" fillId="30" borderId="0" xfId="1176" applyNumberFormat="1" applyFont="1" applyFill="1" applyBorder="1" applyAlignment="1" applyProtection="1">
      <alignment horizontal="center" vertical="center" wrapText="1"/>
      <protection/>
    </xf>
    <xf numFmtId="49" fontId="14" fillId="30" borderId="0" xfId="1176" applyNumberFormat="1" applyFont="1" applyFill="1" applyBorder="1" applyAlignment="1" applyProtection="1">
      <alignment horizontal="center" vertical="center" wrapText="1"/>
      <protection/>
    </xf>
    <xf numFmtId="49" fontId="0" fillId="0" borderId="0" xfId="1167" applyFont="1" applyAlignment="1" applyProtection="1">
      <alignment vertical="top" wrapText="1"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0" fontId="0" fillId="30" borderId="0" xfId="0" applyNumberFormat="1" applyFont="1" applyFill="1" applyBorder="1" applyAlignment="1" applyProtection="1">
      <alignment/>
      <protection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0" borderId="0" xfId="1170" applyFont="1" applyAlignment="1" applyProtection="1">
      <alignment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59" applyFont="1" applyProtection="1">
      <alignment/>
      <protection/>
    </xf>
    <xf numFmtId="0" fontId="0" fillId="0" borderId="0" xfId="1159" applyFont="1" applyProtection="1">
      <alignment/>
      <protection/>
    </xf>
    <xf numFmtId="0" fontId="23" fillId="0" borderId="0" xfId="1174" applyProtection="1">
      <alignment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2" borderId="0" xfId="1168" applyFont="1" applyFill="1" applyBorder="1" applyAlignment="1" applyProtection="1">
      <alignment vertical="center" wrapText="1"/>
      <protection/>
    </xf>
    <xf numFmtId="49" fontId="14" fillId="30" borderId="34" xfId="1176" applyNumberFormat="1" applyFont="1" applyFill="1" applyBorder="1" applyAlignment="1" applyProtection="1">
      <alignment horizontal="center" vertical="center" wrapText="1"/>
      <protection/>
    </xf>
    <xf numFmtId="0" fontId="14" fillId="22" borderId="35" xfId="1159" applyFont="1" applyFill="1" applyBorder="1" applyAlignment="1" applyProtection="1">
      <alignment horizontal="center" vertical="center" wrapText="1"/>
      <protection locked="0"/>
    </xf>
    <xf numFmtId="0" fontId="22" fillId="30" borderId="36" xfId="874" applyFont="1" applyFill="1" applyBorder="1" applyAlignment="1" applyProtection="1">
      <alignment horizontal="center" vertical="center"/>
      <protection/>
    </xf>
    <xf numFmtId="0" fontId="60" fillId="30" borderId="0" xfId="1176" applyFont="1" applyFill="1" applyBorder="1" applyAlignment="1" applyProtection="1">
      <alignment horizontal="left" vertical="center" indent="1"/>
      <protection/>
    </xf>
    <xf numFmtId="0" fontId="17" fillId="31" borderId="37" xfId="1176" applyFont="1" applyFill="1" applyBorder="1" applyAlignment="1" applyProtection="1">
      <alignment horizontal="center" vertical="center"/>
      <protection/>
    </xf>
    <xf numFmtId="0" fontId="17" fillId="22" borderId="37" xfId="1176" applyFont="1" applyFill="1" applyBorder="1" applyAlignment="1" applyProtection="1">
      <alignment horizontal="center" vertical="center"/>
      <protection/>
    </xf>
    <xf numFmtId="0" fontId="17" fillId="3" borderId="37" xfId="1172" applyFont="1" applyFill="1" applyBorder="1" applyAlignment="1" applyProtection="1">
      <alignment horizontal="center" vertical="center"/>
      <protection/>
    </xf>
    <xf numFmtId="0" fontId="14" fillId="30" borderId="0" xfId="0" applyNumberFormat="1" applyFont="1" applyFill="1" applyBorder="1" applyAlignment="1" applyProtection="1">
      <alignment horizontal="center" vertical="center" wrapText="1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22" fillId="33" borderId="39" xfId="872" applyNumberFormat="1" applyFont="1" applyFill="1" applyBorder="1" applyAlignment="1" applyProtection="1">
      <alignment horizontal="left" vertical="center" indent="1"/>
      <protection/>
    </xf>
    <xf numFmtId="49" fontId="22" fillId="33" borderId="40" xfId="872" applyNumberFormat="1" applyFont="1" applyFill="1" applyBorder="1" applyAlignment="1" applyProtection="1">
      <alignment horizontal="left" vertical="center" indent="1"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49" fontId="62" fillId="0" borderId="0" xfId="1165" applyFont="1" applyAlignment="1" applyProtection="1">
      <alignment horizontal="right" vertical="top"/>
      <protection/>
    </xf>
    <xf numFmtId="0" fontId="19" fillId="30" borderId="41" xfId="1176" applyNumberFormat="1" applyFont="1" applyFill="1" applyBorder="1" applyAlignment="1" applyProtection="1">
      <alignment horizontal="center" vertical="center" wrapText="1"/>
      <protection/>
    </xf>
    <xf numFmtId="0" fontId="59" fillId="30" borderId="42" xfId="1176" applyNumberFormat="1" applyFont="1" applyFill="1" applyBorder="1" applyAlignment="1" applyProtection="1">
      <alignment horizontal="center" vertical="top" wrapText="1"/>
      <protection/>
    </xf>
    <xf numFmtId="49" fontId="0" fillId="30" borderId="41" xfId="1165" applyFill="1" applyBorder="1" applyProtection="1">
      <alignment vertical="top"/>
      <protection/>
    </xf>
    <xf numFmtId="49" fontId="0" fillId="30" borderId="43" xfId="1165" applyFill="1" applyBorder="1" applyProtection="1">
      <alignment vertical="top"/>
      <protection/>
    </xf>
    <xf numFmtId="49" fontId="0" fillId="30" borderId="44" xfId="1165" applyFill="1" applyBorder="1" applyProtection="1">
      <alignment vertical="top"/>
      <protection/>
    </xf>
    <xf numFmtId="49" fontId="0" fillId="0" borderId="42" xfId="1165" applyBorder="1" applyProtection="1">
      <alignment vertical="top"/>
      <protection/>
    </xf>
    <xf numFmtId="49" fontId="0" fillId="0" borderId="45" xfId="1165" applyBorder="1" applyProtection="1">
      <alignment vertical="top"/>
      <protection/>
    </xf>
    <xf numFmtId="0" fontId="0" fillId="30" borderId="41" xfId="0" applyNumberFormat="1" applyFont="1" applyFill="1" applyBorder="1" applyAlignment="1" applyProtection="1">
      <alignment wrapText="1"/>
      <protection/>
    </xf>
    <xf numFmtId="0" fontId="0" fillId="30" borderId="41" xfId="0" applyNumberFormat="1" applyFont="1" applyFill="1" applyBorder="1" applyAlignment="1" applyProtection="1">
      <alignment horizontal="right" vertical="top"/>
      <protection/>
    </xf>
    <xf numFmtId="0" fontId="19" fillId="30" borderId="41" xfId="0" applyNumberFormat="1" applyFont="1" applyFill="1" applyBorder="1" applyAlignment="1" applyProtection="1">
      <alignment/>
      <protection/>
    </xf>
    <xf numFmtId="0" fontId="0" fillId="30" borderId="41" xfId="0" applyNumberFormat="1" applyFont="1" applyFill="1" applyBorder="1" applyAlignment="1" applyProtection="1">
      <alignment/>
      <protection/>
    </xf>
    <xf numFmtId="0" fontId="0" fillId="30" borderId="46" xfId="0" applyNumberFormat="1" applyFont="1" applyFill="1" applyBorder="1" applyAlignment="1" applyProtection="1">
      <alignment/>
      <protection/>
    </xf>
    <xf numFmtId="0" fontId="14" fillId="30" borderId="47" xfId="0" applyNumberFormat="1" applyFont="1" applyFill="1" applyBorder="1" applyAlignment="1" applyProtection="1">
      <alignment horizontal="center" wrapText="1"/>
      <protection/>
    </xf>
    <xf numFmtId="0" fontId="22" fillId="30" borderId="47" xfId="872" applyNumberFormat="1" applyFont="1" applyFill="1" applyBorder="1" applyAlignment="1" applyProtection="1">
      <alignment horizontal="left" wrapText="1"/>
      <protection/>
    </xf>
    <xf numFmtId="0" fontId="0" fillId="30" borderId="43" xfId="0" applyNumberFormat="1" applyFont="1" applyFill="1" applyBorder="1" applyAlignment="1" applyProtection="1">
      <alignment/>
      <protection/>
    </xf>
    <xf numFmtId="0" fontId="0" fillId="30" borderId="44" xfId="0" applyNumberFormat="1" applyFont="1" applyFill="1" applyBorder="1" applyAlignment="1" applyProtection="1">
      <alignment/>
      <protection/>
    </xf>
    <xf numFmtId="0" fontId="14" fillId="30" borderId="48" xfId="0" applyNumberFormat="1" applyFont="1" applyFill="1" applyBorder="1" applyAlignment="1" applyProtection="1">
      <alignment horizontal="center" wrapText="1"/>
      <protection/>
    </xf>
    <xf numFmtId="0" fontId="14" fillId="30" borderId="49" xfId="0" applyNumberFormat="1" applyFont="1" applyFill="1" applyBorder="1" applyAlignment="1" applyProtection="1">
      <alignment horizontal="center" wrapText="1"/>
      <protection/>
    </xf>
    <xf numFmtId="0" fontId="14" fillId="30" borderId="42" xfId="0" applyNumberFormat="1" applyFont="1" applyFill="1" applyBorder="1" applyAlignment="1" applyProtection="1">
      <alignment horizontal="center" wrapText="1"/>
      <protection/>
    </xf>
    <xf numFmtId="0" fontId="0" fillId="30" borderId="45" xfId="0" applyNumberFormat="1" applyFont="1" applyFill="1" applyBorder="1" applyAlignment="1" applyProtection="1">
      <alignment/>
      <protection/>
    </xf>
    <xf numFmtId="0" fontId="0" fillId="30" borderId="47" xfId="0" applyNumberFormat="1" applyFont="1" applyFill="1" applyBorder="1" applyAlignment="1" applyProtection="1">
      <alignment/>
      <protection/>
    </xf>
    <xf numFmtId="0" fontId="0" fillId="30" borderId="49" xfId="0" applyNumberFormat="1" applyFont="1" applyFill="1" applyBorder="1" applyAlignment="1" applyProtection="1">
      <alignment/>
      <protection/>
    </xf>
    <xf numFmtId="0" fontId="0" fillId="30" borderId="42" xfId="0" applyNumberFormat="1" applyFont="1" applyFill="1" applyBorder="1" applyAlignment="1" applyProtection="1">
      <alignment/>
      <protection/>
    </xf>
    <xf numFmtId="0" fontId="0" fillId="30" borderId="41" xfId="1159" applyFont="1" applyFill="1" applyBorder="1" applyProtection="1">
      <alignment/>
      <protection/>
    </xf>
    <xf numFmtId="0" fontId="0" fillId="30" borderId="46" xfId="1159" applyFont="1" applyFill="1" applyBorder="1" applyProtection="1">
      <alignment/>
      <protection/>
    </xf>
    <xf numFmtId="0" fontId="0" fillId="30" borderId="43" xfId="1159" applyFont="1" applyFill="1" applyBorder="1" applyProtection="1">
      <alignment/>
      <protection/>
    </xf>
    <xf numFmtId="0" fontId="0" fillId="30" borderId="44" xfId="1159" applyFont="1" applyFill="1" applyBorder="1" applyProtection="1">
      <alignment/>
      <protection/>
    </xf>
    <xf numFmtId="0" fontId="0" fillId="30" borderId="49" xfId="1159" applyFont="1" applyFill="1" applyBorder="1" applyProtection="1">
      <alignment/>
      <protection/>
    </xf>
    <xf numFmtId="0" fontId="0" fillId="30" borderId="42" xfId="1159" applyFont="1" applyFill="1" applyBorder="1" applyProtection="1">
      <alignment/>
      <protection/>
    </xf>
    <xf numFmtId="0" fontId="0" fillId="30" borderId="45" xfId="1159" applyFont="1" applyFill="1" applyBorder="1" applyProtection="1">
      <alignment/>
      <protection/>
    </xf>
    <xf numFmtId="0" fontId="0" fillId="30" borderId="48" xfId="1168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63" fillId="0" borderId="50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1168" applyFont="1" applyAlignment="1" applyProtection="1">
      <alignment horizontal="right" vertical="center"/>
      <protection/>
    </xf>
    <xf numFmtId="0" fontId="0" fillId="0" borderId="0" xfId="1168" applyFont="1" applyAlignment="1" applyProtection="1">
      <alignment horizontal="left" vertical="center"/>
      <protection/>
    </xf>
    <xf numFmtId="0" fontId="56" fillId="30" borderId="0" xfId="1175" applyNumberFormat="1" applyFont="1" applyFill="1" applyBorder="1" applyAlignment="1" applyProtection="1">
      <alignment horizontal="right" vertical="center"/>
      <protection/>
    </xf>
    <xf numFmtId="0" fontId="55" fillId="30" borderId="46" xfId="1176" applyFont="1" applyFill="1" applyBorder="1" applyProtection="1">
      <alignment/>
      <protection/>
    </xf>
    <xf numFmtId="0" fontId="55" fillId="30" borderId="47" xfId="1176" applyFont="1" applyFill="1" applyBorder="1" applyProtection="1">
      <alignment/>
      <protection/>
    </xf>
    <xf numFmtId="0" fontId="55" fillId="30" borderId="49" xfId="1176" applyFont="1" applyFill="1" applyBorder="1" applyProtection="1">
      <alignment/>
      <protection/>
    </xf>
    <xf numFmtId="49" fontId="55" fillId="0" borderId="0" xfId="1171" applyFont="1" applyProtection="1">
      <alignment vertical="top"/>
      <protection/>
    </xf>
    <xf numFmtId="0" fontId="55" fillId="30" borderId="41" xfId="1176" applyFont="1" applyFill="1" applyBorder="1" applyProtection="1">
      <alignment/>
      <protection/>
    </xf>
    <xf numFmtId="0" fontId="55" fillId="30" borderId="0" xfId="1176" applyFont="1" applyFill="1" applyBorder="1" applyAlignment="1" applyProtection="1">
      <alignment vertical="center"/>
      <protection/>
    </xf>
    <xf numFmtId="0" fontId="55" fillId="30" borderId="42" xfId="1176" applyFont="1" applyFill="1" applyBorder="1" applyProtection="1">
      <alignment/>
      <protection/>
    </xf>
    <xf numFmtId="49" fontId="55" fillId="30" borderId="41" xfId="1171" applyFont="1" applyFill="1" applyBorder="1" applyProtection="1">
      <alignment vertical="top"/>
      <protection/>
    </xf>
    <xf numFmtId="49" fontId="55" fillId="30" borderId="0" xfId="1171" applyFont="1" applyFill="1" applyBorder="1" applyProtection="1">
      <alignment vertical="top"/>
      <protection/>
    </xf>
    <xf numFmtId="49" fontId="55" fillId="30" borderId="42" xfId="1171" applyFont="1" applyFill="1" applyBorder="1" applyProtection="1">
      <alignment vertical="top"/>
      <protection/>
    </xf>
    <xf numFmtId="0" fontId="55" fillId="0" borderId="0" xfId="1158" applyFont="1" applyAlignment="1" applyProtection="1">
      <alignment wrapText="1"/>
      <protection/>
    </xf>
    <xf numFmtId="0" fontId="55" fillId="30" borderId="41" xfId="1158" applyFont="1" applyFill="1" applyBorder="1" applyAlignment="1" applyProtection="1">
      <alignment wrapText="1"/>
      <protection/>
    </xf>
    <xf numFmtId="0" fontId="55" fillId="30" borderId="0" xfId="1158" applyFont="1" applyFill="1" applyBorder="1" applyAlignment="1" applyProtection="1">
      <alignment wrapText="1"/>
      <protection/>
    </xf>
    <xf numFmtId="0" fontId="55" fillId="30" borderId="0" xfId="1175" applyFont="1" applyFill="1" applyBorder="1" applyAlignment="1" applyProtection="1">
      <alignment wrapText="1"/>
      <protection/>
    </xf>
    <xf numFmtId="0" fontId="55" fillId="30" borderId="42" xfId="1175" applyFont="1" applyFill="1" applyBorder="1" applyAlignment="1" applyProtection="1">
      <alignment wrapText="1"/>
      <protection/>
    </xf>
    <xf numFmtId="0" fontId="55" fillId="0" borderId="0" xfId="1175" applyFont="1" applyAlignment="1" applyProtection="1">
      <alignment wrapText="1"/>
      <protection/>
    </xf>
    <xf numFmtId="49" fontId="56" fillId="30" borderId="0" xfId="1169" applyFont="1" applyFill="1" applyBorder="1" applyAlignment="1" applyProtection="1">
      <alignment horizontal="left" vertical="center" indent="2"/>
      <protection/>
    </xf>
    <xf numFmtId="0" fontId="4" fillId="0" borderId="0" xfId="1173" applyProtection="1">
      <alignment/>
      <protection/>
    </xf>
    <xf numFmtId="0" fontId="83" fillId="0" borderId="0" xfId="1173" applyFont="1" applyProtection="1">
      <alignment/>
      <protection/>
    </xf>
    <xf numFmtId="0" fontId="0" fillId="30" borderId="0" xfId="1168" applyFont="1" applyFill="1" applyBorder="1" applyAlignment="1" applyProtection="1">
      <alignment vertical="center" wrapText="1"/>
      <protection/>
    </xf>
    <xf numFmtId="0" fontId="0" fillId="0" borderId="0" xfId="1168" applyFont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horizontal="center" vertical="center" wrapText="1"/>
      <protection/>
    </xf>
    <xf numFmtId="0" fontId="0" fillId="30" borderId="46" xfId="1172" applyFont="1" applyFill="1" applyBorder="1" applyAlignment="1" applyProtection="1">
      <alignment vertical="center" wrapText="1"/>
      <protection/>
    </xf>
    <xf numFmtId="0" fontId="0" fillId="0" borderId="47" xfId="1168" applyFont="1" applyBorder="1" applyAlignment="1" applyProtection="1">
      <alignment vertical="center" wrapText="1"/>
      <protection/>
    </xf>
    <xf numFmtId="0" fontId="0" fillId="0" borderId="47" xfId="1172" applyFont="1" applyFill="1" applyBorder="1" applyAlignment="1" applyProtection="1">
      <alignment horizontal="center" vertical="center" wrapText="1"/>
      <protection/>
    </xf>
    <xf numFmtId="0" fontId="0" fillId="0" borderId="49" xfId="1168" applyFont="1" applyBorder="1" applyAlignment="1" applyProtection="1">
      <alignment vertical="center" wrapText="1"/>
      <protection/>
    </xf>
    <xf numFmtId="0" fontId="0" fillId="30" borderId="41" xfId="1172" applyFont="1" applyFill="1" applyBorder="1" applyAlignment="1" applyProtection="1">
      <alignment vertical="center" wrapText="1"/>
      <protection/>
    </xf>
    <xf numFmtId="0" fontId="14" fillId="3" borderId="35" xfId="1172" applyFont="1" applyFill="1" applyBorder="1" applyAlignment="1" applyProtection="1">
      <alignment horizontal="center" vertical="center" wrapText="1"/>
      <protection/>
    </xf>
    <xf numFmtId="0" fontId="0" fillId="0" borderId="42" xfId="1168" applyFont="1" applyBorder="1" applyAlignment="1" applyProtection="1">
      <alignment vertical="center" wrapText="1"/>
      <protection/>
    </xf>
    <xf numFmtId="0" fontId="0" fillId="0" borderId="51" xfId="1168" applyFont="1" applyBorder="1" applyAlignment="1" applyProtection="1">
      <alignment vertical="center" wrapText="1"/>
      <protection/>
    </xf>
    <xf numFmtId="0" fontId="0" fillId="31" borderId="35" xfId="1172" applyFont="1" applyFill="1" applyBorder="1" applyAlignment="1" applyProtection="1">
      <alignment horizontal="center" vertical="center" wrapText="1"/>
      <protection locked="0"/>
    </xf>
    <xf numFmtId="0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68" applyFont="1" applyFill="1" applyBorder="1" applyAlignment="1" applyProtection="1">
      <alignment vertical="center" wrapText="1"/>
      <protection/>
    </xf>
    <xf numFmtId="0" fontId="0" fillId="3" borderId="52" xfId="1176" applyNumberFormat="1" applyFont="1" applyFill="1" applyBorder="1" applyAlignment="1" applyProtection="1">
      <alignment horizontal="center" vertical="center" wrapText="1"/>
      <protection/>
    </xf>
    <xf numFmtId="0" fontId="0" fillId="0" borderId="0" xfId="1168" applyFont="1" applyFill="1" applyAlignment="1" applyProtection="1">
      <alignment vertical="center" wrapText="1"/>
      <protection/>
    </xf>
    <xf numFmtId="49" fontId="0" fillId="3" borderId="53" xfId="1176" applyNumberFormat="1" applyFont="1" applyFill="1" applyBorder="1" applyAlignment="1" applyProtection="1">
      <alignment horizontal="center" vertical="center" wrapText="1"/>
      <protection/>
    </xf>
    <xf numFmtId="49" fontId="0" fillId="3" borderId="54" xfId="1176" applyNumberFormat="1" applyFont="1" applyFill="1" applyBorder="1" applyAlignment="1" applyProtection="1">
      <alignment horizontal="center" vertical="center" wrapText="1"/>
      <protection/>
    </xf>
    <xf numFmtId="0" fontId="0" fillId="3" borderId="52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Alignment="1" applyProtection="1">
      <alignment vertical="center" wrapText="1"/>
      <protection/>
    </xf>
    <xf numFmtId="49" fontId="19" fillId="0" borderId="0" xfId="1176" applyNumberFormat="1" applyFont="1" applyAlignment="1" applyProtection="1">
      <alignment horizontal="center" vertical="center" wrapText="1"/>
      <protection/>
    </xf>
    <xf numFmtId="49" fontId="19" fillId="0" borderId="0" xfId="1176" applyNumberFormat="1" applyFont="1" applyAlignment="1" applyProtection="1">
      <alignment horizontal="center" vertical="center"/>
      <protection/>
    </xf>
    <xf numFmtId="0" fontId="0" fillId="30" borderId="14" xfId="1172" applyFont="1" applyFill="1" applyBorder="1" applyAlignment="1" applyProtection="1">
      <alignment horizontal="center" vertical="center" wrapText="1"/>
      <protection/>
    </xf>
    <xf numFmtId="0" fontId="0" fillId="30" borderId="55" xfId="1172" applyFont="1" applyFill="1" applyBorder="1" applyAlignment="1" applyProtection="1">
      <alignment horizontal="center" vertical="center" wrapText="1"/>
      <protection/>
    </xf>
    <xf numFmtId="0" fontId="0" fillId="30" borderId="56" xfId="1168" applyFont="1" applyFill="1" applyBorder="1" applyAlignment="1" applyProtection="1">
      <alignment horizontal="center" vertical="center" wrapTex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0" fontId="0" fillId="30" borderId="42" xfId="1172" applyFont="1" applyFill="1" applyBorder="1" applyAlignment="1" applyProtection="1">
      <alignment vertical="center" wrapText="1"/>
      <protection/>
    </xf>
    <xf numFmtId="49" fontId="0" fillId="33" borderId="57" xfId="0" applyFont="1" applyFill="1" applyBorder="1" applyAlignment="1" applyProtection="1">
      <alignment horizontal="center" vertical="top"/>
      <protection/>
    </xf>
    <xf numFmtId="49" fontId="0" fillId="33" borderId="58" xfId="0" applyFont="1" applyFill="1" applyBorder="1" applyAlignment="1" applyProtection="1">
      <alignment horizontal="center" vertical="top"/>
      <protection/>
    </xf>
    <xf numFmtId="14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0" borderId="41" xfId="1168" applyFont="1" applyBorder="1" applyAlignment="1" applyProtection="1">
      <alignment vertical="center" wrapText="1"/>
      <protection/>
    </xf>
    <xf numFmtId="49" fontId="55" fillId="31" borderId="59" xfId="1172" applyNumberFormat="1" applyFont="1" applyFill="1" applyBorder="1" applyAlignment="1" applyProtection="1">
      <alignment vertical="center" wrapText="1"/>
      <protection locked="0"/>
    </xf>
    <xf numFmtId="49" fontId="55" fillId="31" borderId="60" xfId="1172" applyNumberFormat="1" applyFont="1" applyFill="1" applyBorder="1" applyAlignment="1" applyProtection="1">
      <alignment vertical="center" wrapText="1"/>
      <protection locked="0"/>
    </xf>
    <xf numFmtId="49" fontId="56" fillId="30" borderId="0" xfId="1177" applyNumberFormat="1" applyFont="1" applyFill="1" applyBorder="1" applyAlignment="1" applyProtection="1">
      <alignment vertical="center" wrapText="1"/>
      <protection/>
    </xf>
    <xf numFmtId="0" fontId="55" fillId="30" borderId="0" xfId="1172" applyFont="1" applyFill="1" applyBorder="1" applyAlignment="1" applyProtection="1">
      <alignment vertical="center" wrapText="1"/>
      <protection/>
    </xf>
    <xf numFmtId="0" fontId="0" fillId="30" borderId="43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horizontal="center" vertical="center" wrapText="1"/>
      <protection/>
    </xf>
    <xf numFmtId="0" fontId="0" fillId="30" borderId="45" xfId="1172" applyFont="1" applyFill="1" applyBorder="1" applyAlignment="1" applyProtection="1">
      <alignment vertical="center" wrapText="1"/>
      <protection/>
    </xf>
    <xf numFmtId="0" fontId="0" fillId="0" borderId="0" xfId="1168" applyFont="1" applyAlignment="1" applyProtection="1">
      <alignment horizontal="center" vertical="center" wrapText="1"/>
      <protection/>
    </xf>
    <xf numFmtId="0" fontId="0" fillId="0" borderId="0" xfId="1178" applyFont="1" applyProtection="1">
      <alignment/>
      <protection/>
    </xf>
    <xf numFmtId="0" fontId="0" fillId="0" borderId="0" xfId="1172" applyFont="1" applyAlignment="1" applyProtection="1">
      <alignment horizontal="center" vertical="center"/>
      <protection/>
    </xf>
    <xf numFmtId="0" fontId="0" fillId="0" borderId="0" xfId="1172" applyFont="1" applyAlignment="1" applyProtection="1">
      <alignment horizontal="center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9" fillId="13" borderId="0" xfId="0" applyFont="1" applyFill="1" applyAlignment="1" applyProtection="1">
      <alignment horizontal="center" vertical="center"/>
      <protection/>
    </xf>
    <xf numFmtId="0" fontId="0" fillId="34" borderId="0" xfId="0" applyNumberFormat="1" applyFill="1" applyAlignment="1" applyProtection="1">
      <alignment horizontal="right"/>
      <protection/>
    </xf>
    <xf numFmtId="0" fontId="0" fillId="0" borderId="0" xfId="1172" applyFont="1" applyProtection="1">
      <alignment/>
      <protection/>
    </xf>
    <xf numFmtId="49" fontId="19" fillId="13" borderId="0" xfId="0" applyFont="1" applyFill="1" applyAlignment="1" applyProtection="1">
      <alignment horizontal="center" vertical="top"/>
      <protection/>
    </xf>
    <xf numFmtId="49" fontId="14" fillId="0" borderId="61" xfId="0" applyFont="1" applyFill="1" applyBorder="1" applyAlignment="1" applyProtection="1">
      <alignment horizontal="center" vertical="center"/>
      <protection/>
    </xf>
    <xf numFmtId="49" fontId="14" fillId="0" borderId="62" xfId="0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vertical="top" wrapText="1"/>
      <protection/>
    </xf>
    <xf numFmtId="49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22" fillId="30" borderId="41" xfId="872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49" fontId="0" fillId="31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0" borderId="61" xfId="0" applyNumberFormat="1" applyFont="1" applyFill="1" applyBorder="1" applyAlignment="1" applyProtection="1">
      <alignment horizontal="center" vertical="center"/>
      <protection/>
    </xf>
    <xf numFmtId="0" fontId="0" fillId="30" borderId="61" xfId="0" applyNumberFormat="1" applyFont="1" applyFill="1" applyBorder="1" applyAlignment="1" applyProtection="1">
      <alignment vertical="center" wrapText="1"/>
      <protection/>
    </xf>
    <xf numFmtId="1" fontId="0" fillId="31" borderId="63" xfId="1159" applyNumberFormat="1" applyFont="1" applyFill="1" applyBorder="1" applyAlignment="1" applyProtection="1">
      <alignment horizontal="center" vertical="center"/>
      <protection locked="0"/>
    </xf>
    <xf numFmtId="4" fontId="0" fillId="3" borderId="63" xfId="0" applyNumberFormat="1" applyFont="1" applyFill="1" applyBorder="1" applyAlignment="1" applyProtection="1">
      <alignment horizontal="center" vertical="center"/>
      <protection/>
    </xf>
    <xf numFmtId="1" fontId="0" fillId="31" borderId="62" xfId="1159" applyNumberFormat="1" applyFont="1" applyFill="1" applyBorder="1" applyAlignment="1" applyProtection="1">
      <alignment horizontal="center" vertical="center"/>
      <protection locked="0"/>
    </xf>
    <xf numFmtId="2" fontId="0" fillId="31" borderId="63" xfId="0" applyNumberFormat="1" applyFont="1" applyFill="1" applyBorder="1" applyAlignment="1" applyProtection="1">
      <alignment horizontal="center" vertical="center"/>
      <protection locked="0"/>
    </xf>
    <xf numFmtId="0" fontId="22" fillId="35" borderId="64" xfId="874" applyFont="1" applyFill="1" applyBorder="1" applyAlignment="1" applyProtection="1">
      <alignment horizontal="center" vertical="center" wrapText="1"/>
      <protection/>
    </xf>
    <xf numFmtId="0" fontId="22" fillId="35" borderId="65" xfId="872" applyFont="1" applyFill="1" applyBorder="1" applyAlignment="1" applyProtection="1">
      <alignment vertical="center"/>
      <protection/>
    </xf>
    <xf numFmtId="0" fontId="22" fillId="35" borderId="66" xfId="872" applyFont="1" applyFill="1" applyBorder="1" applyAlignment="1" applyProtection="1">
      <alignment vertical="center"/>
      <protection/>
    </xf>
    <xf numFmtId="0" fontId="14" fillId="0" borderId="61" xfId="0" applyNumberFormat="1" applyFont="1" applyFill="1" applyBorder="1" applyAlignment="1" applyProtection="1">
      <alignment horizontal="center" vertical="center" wrapText="1"/>
      <protection/>
    </xf>
    <xf numFmtId="0" fontId="14" fillId="30" borderId="61" xfId="1162" applyNumberFormat="1" applyFont="1" applyFill="1" applyBorder="1" applyAlignment="1" applyProtection="1">
      <alignment horizontal="center" vertical="center" wrapText="1"/>
      <protection/>
    </xf>
    <xf numFmtId="0" fontId="14" fillId="30" borderId="62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 indent="1"/>
      <protection/>
    </xf>
    <xf numFmtId="49" fontId="0" fillId="31" borderId="10" xfId="1172" applyNumberFormat="1" applyFont="1" applyFill="1" applyBorder="1" applyAlignment="1" applyProtection="1">
      <alignment horizontal="center" vertical="center" wrapText="1"/>
      <protection locked="0"/>
    </xf>
    <xf numFmtId="14" fontId="0" fillId="3" borderId="10" xfId="1172" applyNumberFormat="1" applyFont="1" applyFill="1" applyBorder="1" applyAlignment="1" applyProtection="1">
      <alignment horizontal="center" vertical="center" wrapText="1"/>
      <protection/>
    </xf>
    <xf numFmtId="49" fontId="0" fillId="22" borderId="10" xfId="1162" applyNumberFormat="1" applyFont="1" applyFill="1" applyBorder="1" applyAlignment="1" applyProtection="1">
      <alignment horizontal="center" vertical="center" wrapText="1"/>
      <protection locked="0"/>
    </xf>
    <xf numFmtId="49" fontId="0" fillId="3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49" fontId="0" fillId="30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center" vertical="center" wrapText="1"/>
      <protection/>
    </xf>
    <xf numFmtId="49" fontId="0" fillId="22" borderId="63" xfId="1162" applyNumberFormat="1" applyFont="1" applyFill="1" applyBorder="1" applyAlignment="1" applyProtection="1">
      <alignment horizontal="center" vertical="center" wrapText="1"/>
      <protection locked="0"/>
    </xf>
    <xf numFmtId="0" fontId="0" fillId="30" borderId="63" xfId="1162" applyNumberFormat="1" applyFont="1" applyFill="1" applyBorder="1" applyAlignment="1" applyProtection="1">
      <alignment horizontal="left" vertical="center" wrapText="1"/>
      <protection/>
    </xf>
    <xf numFmtId="0" fontId="0" fillId="35" borderId="67" xfId="0" applyNumberFormat="1" applyFont="1" applyFill="1" applyBorder="1" applyAlignment="1" applyProtection="1">
      <alignment horizontal="center" wrapText="1"/>
      <protection/>
    </xf>
    <xf numFmtId="0" fontId="22" fillId="35" borderId="68" xfId="874" applyFont="1" applyFill="1" applyBorder="1" applyAlignment="1" applyProtection="1">
      <alignment horizontal="left" vertical="center" wrapText="1" indent="1"/>
      <protection/>
    </xf>
    <xf numFmtId="0" fontId="0" fillId="35" borderId="68" xfId="0" applyNumberFormat="1" applyFont="1" applyFill="1" applyBorder="1" applyAlignment="1" applyProtection="1">
      <alignment wrapText="1"/>
      <protection/>
    </xf>
    <xf numFmtId="0" fontId="0" fillId="35" borderId="69" xfId="0" applyNumberFormat="1" applyFont="1" applyFill="1" applyBorder="1" applyAlignment="1" applyProtection="1">
      <alignment wrapText="1"/>
      <protection/>
    </xf>
    <xf numFmtId="49" fontId="0" fillId="31" borderId="10" xfId="1162" applyNumberFormat="1" applyFont="1" applyFill="1" applyBorder="1" applyAlignment="1" applyProtection="1">
      <alignment horizontal="left" vertical="center" wrapText="1"/>
      <protection locked="0"/>
    </xf>
    <xf numFmtId="0" fontId="0" fillId="30" borderId="52" xfId="1176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horizontal="center" vertical="top"/>
      <protection/>
    </xf>
    <xf numFmtId="49" fontId="0" fillId="18" borderId="0" xfId="0" applyFont="1" applyFill="1" applyBorder="1" applyAlignment="1" applyProtection="1">
      <alignment horizontal="center" vertical="top"/>
      <protection locked="0"/>
    </xf>
    <xf numFmtId="49" fontId="0" fillId="0" borderId="0" xfId="0" applyFont="1" applyFill="1" applyBorder="1" applyAlignment="1" applyProtection="1">
      <alignment horizontal="center" vertical="top"/>
      <protection/>
    </xf>
    <xf numFmtId="14" fontId="0" fillId="30" borderId="10" xfId="1172" applyNumberFormat="1" applyFont="1" applyFill="1" applyBorder="1" applyAlignment="1" applyProtection="1">
      <alignment horizontal="center" vertical="center" wrapText="1"/>
      <protection/>
    </xf>
    <xf numFmtId="49" fontId="0" fillId="30" borderId="63" xfId="1172" applyNumberFormat="1" applyFont="1" applyFill="1" applyBorder="1" applyAlignment="1" applyProtection="1">
      <alignment horizontal="center" vertical="center" wrapText="1"/>
      <protection/>
    </xf>
    <xf numFmtId="14" fontId="0" fillId="30" borderId="63" xfId="1172" applyNumberFormat="1" applyFont="1" applyFill="1" applyBorder="1" applyAlignment="1" applyProtection="1">
      <alignment horizontal="center" vertical="center" wrapText="1"/>
      <protection/>
    </xf>
    <xf numFmtId="49" fontId="0" fillId="30" borderId="10" xfId="1172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49" fontId="55" fillId="31" borderId="59" xfId="1172" applyNumberFormat="1" applyFont="1" applyFill="1" applyBorder="1" applyAlignment="1" applyProtection="1">
      <alignment horizontal="center" vertical="center" wrapText="1"/>
      <protection locked="0"/>
    </xf>
    <xf numFmtId="49" fontId="55" fillId="31" borderId="60" xfId="1172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167" applyNumberFormat="1" applyFo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0" fillId="31" borderId="10" xfId="1172" applyNumberFormat="1" applyFont="1" applyFill="1" applyBorder="1" applyAlignment="1" applyProtection="1">
      <alignment horizontal="center" vertical="center" wrapText="1"/>
      <protection locked="0"/>
    </xf>
    <xf numFmtId="49" fontId="66" fillId="22" borderId="63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0" xfId="1171" applyFont="1" applyFill="1" applyBorder="1" applyAlignment="1" applyProtection="1">
      <alignment vertical="top" wrapText="1"/>
      <protection/>
    </xf>
    <xf numFmtId="49" fontId="56" fillId="0" borderId="0" xfId="1169" applyFont="1" applyBorder="1" applyAlignment="1" applyProtection="1">
      <alignment horizontal="center" vertical="center"/>
      <protection/>
    </xf>
    <xf numFmtId="49" fontId="55" fillId="22" borderId="10" xfId="1169" applyFont="1" applyFill="1" applyBorder="1" applyAlignment="1" applyProtection="1">
      <alignment horizontal="left" vertical="center" wrapText="1"/>
      <protection locked="0"/>
    </xf>
    <xf numFmtId="49" fontId="55" fillId="22" borderId="63" xfId="1169" applyFont="1" applyFill="1" applyBorder="1" applyAlignment="1" applyProtection="1">
      <alignment horizontal="left" vertical="center" wrapText="1"/>
      <protection locked="0"/>
    </xf>
    <xf numFmtId="0" fontId="60" fillId="0" borderId="0" xfId="1163" applyFont="1" applyBorder="1" applyAlignment="1">
      <alignment horizontal="left" vertical="top" wrapText="1" indent="1"/>
      <protection/>
    </xf>
    <xf numFmtId="0" fontId="60" fillId="0" borderId="0" xfId="1163" applyFont="1" applyBorder="1" applyAlignment="1">
      <alignment horizontal="left" vertical="top" indent="1"/>
      <protection/>
    </xf>
    <xf numFmtId="49" fontId="65" fillId="30" borderId="0" xfId="1171" applyFont="1" applyFill="1" applyBorder="1" applyAlignment="1" applyProtection="1">
      <alignment horizontal="center" vertical="top" wrapText="1"/>
      <protection/>
    </xf>
    <xf numFmtId="49" fontId="65" fillId="30" borderId="0" xfId="1171" applyFont="1" applyFill="1" applyBorder="1" applyAlignment="1" applyProtection="1">
      <alignment horizontal="center" vertical="top"/>
      <protection/>
    </xf>
    <xf numFmtId="0" fontId="60" fillId="30" borderId="0" xfId="1176" applyFont="1" applyFill="1" applyBorder="1" applyAlignment="1" applyProtection="1">
      <alignment horizontal="left" vertical="center" wrapText="1" indent="1"/>
      <protection/>
    </xf>
    <xf numFmtId="49" fontId="14" fillId="4" borderId="67" xfId="1165" applyFont="1" applyFill="1" applyBorder="1" applyAlignment="1" applyProtection="1">
      <alignment horizontal="center" vertical="center"/>
      <protection/>
    </xf>
    <xf numFmtId="49" fontId="14" fillId="4" borderId="68" xfId="1165" applyFont="1" applyFill="1" applyBorder="1" applyAlignment="1" applyProtection="1">
      <alignment horizontal="center" vertical="center"/>
      <protection/>
    </xf>
    <xf numFmtId="49" fontId="14" fillId="4" borderId="69" xfId="1165" applyFont="1" applyFill="1" applyBorder="1" applyAlignment="1" applyProtection="1">
      <alignment horizontal="center" vertical="center"/>
      <protection/>
    </xf>
    <xf numFmtId="0" fontId="61" fillId="0" borderId="0" xfId="1163" applyFont="1" applyBorder="1" applyAlignment="1">
      <alignment horizontal="left" wrapText="1"/>
      <protection/>
    </xf>
    <xf numFmtId="0" fontId="61" fillId="0" borderId="0" xfId="1163" applyFont="1" applyBorder="1" applyAlignment="1">
      <alignment horizontal="left"/>
      <protection/>
    </xf>
    <xf numFmtId="0" fontId="60" fillId="0" borderId="0" xfId="1163" applyFont="1" applyBorder="1" applyAlignment="1">
      <alignment horizontal="left" indent="1"/>
      <protection/>
    </xf>
    <xf numFmtId="49" fontId="55" fillId="30" borderId="10" xfId="1169" applyFont="1" applyFill="1" applyBorder="1" applyAlignment="1" applyProtection="1">
      <alignment horizontal="right" vertical="center"/>
      <protection/>
    </xf>
    <xf numFmtId="49" fontId="66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10" xfId="1169" applyFont="1" applyFill="1" applyBorder="1" applyAlignment="1" applyProtection="1">
      <alignment horizontal="right" vertical="center" indent="1"/>
      <protection/>
    </xf>
    <xf numFmtId="49" fontId="55" fillId="30" borderId="61" xfId="1169" applyFont="1" applyFill="1" applyBorder="1" applyAlignment="1" applyProtection="1">
      <alignment horizontal="right" vertical="center" wrapText="1"/>
      <protection/>
    </xf>
    <xf numFmtId="49" fontId="55" fillId="30" borderId="61" xfId="1169" applyFont="1" applyFill="1" applyBorder="1" applyAlignment="1" applyProtection="1">
      <alignment horizontal="right" vertical="center" indent="1"/>
      <protection/>
    </xf>
    <xf numFmtId="49" fontId="55" fillId="22" borderId="61" xfId="1169" applyFont="1" applyFill="1" applyBorder="1" applyAlignment="1" applyProtection="1">
      <alignment horizontal="left" vertical="center" wrapText="1"/>
      <protection locked="0"/>
    </xf>
    <xf numFmtId="49" fontId="55" fillId="22" borderId="62" xfId="1169" applyFont="1" applyFill="1" applyBorder="1" applyAlignment="1" applyProtection="1">
      <alignment horizontal="left" vertical="center" wrapText="1"/>
      <protection locked="0"/>
    </xf>
    <xf numFmtId="49" fontId="66" fillId="22" borderId="61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2" xfId="873" applyNumberFormat="1" applyFont="1" applyFill="1" applyBorder="1" applyAlignment="1" applyProtection="1">
      <alignment horizontal="left" vertical="center" wrapText="1"/>
      <protection locked="0"/>
    </xf>
    <xf numFmtId="0" fontId="14" fillId="0" borderId="61" xfId="1173" applyFont="1" applyBorder="1" applyAlignment="1" applyProtection="1">
      <alignment horizontal="center" vertical="center"/>
      <protection/>
    </xf>
    <xf numFmtId="0" fontId="14" fillId="3" borderId="61" xfId="1173" applyFont="1" applyFill="1" applyBorder="1" applyAlignment="1" applyProtection="1">
      <alignment horizontal="center" vertical="center"/>
      <protection/>
    </xf>
    <xf numFmtId="0" fontId="14" fillId="31" borderId="61" xfId="1173" applyFont="1" applyFill="1" applyBorder="1" applyAlignment="1" applyProtection="1">
      <alignment horizontal="center" vertical="center"/>
      <protection/>
    </xf>
    <xf numFmtId="0" fontId="14" fillId="31" borderId="62" xfId="1173" applyFont="1" applyFill="1" applyBorder="1" applyAlignment="1" applyProtection="1">
      <alignment horizontal="center" vertical="center"/>
      <protection/>
    </xf>
    <xf numFmtId="49" fontId="14" fillId="30" borderId="24" xfId="1176" applyNumberFormat="1" applyFont="1" applyFill="1" applyBorder="1" applyAlignment="1" applyProtection="1">
      <alignment horizontal="center" vertical="center" wrapText="1"/>
      <protection/>
    </xf>
    <xf numFmtId="0" fontId="56" fillId="30" borderId="64" xfId="1172" applyFont="1" applyFill="1" applyBorder="1" applyAlignment="1" applyProtection="1">
      <alignment horizontal="center" vertical="center" wrapText="1"/>
      <protection/>
    </xf>
    <xf numFmtId="0" fontId="56" fillId="30" borderId="65" xfId="1172" applyFont="1" applyFill="1" applyBorder="1" applyAlignment="1" applyProtection="1">
      <alignment horizontal="center" vertical="center" wrapText="1"/>
      <protection/>
    </xf>
    <xf numFmtId="0" fontId="56" fillId="30" borderId="66" xfId="1172" applyFont="1" applyFill="1" applyBorder="1" applyAlignment="1" applyProtection="1">
      <alignment horizontal="center" vertical="center" wrapText="1"/>
      <protection/>
    </xf>
    <xf numFmtId="0" fontId="0" fillId="30" borderId="0" xfId="1172" applyFont="1" applyFill="1" applyBorder="1" applyAlignment="1" applyProtection="1">
      <alignment horizontal="right" vertical="center" wrapText="1"/>
      <protection/>
    </xf>
    <xf numFmtId="0" fontId="14" fillId="4" borderId="67" xfId="1172" applyFont="1" applyFill="1" applyBorder="1" applyAlignment="1" applyProtection="1">
      <alignment horizontal="center" vertical="center" wrapText="1"/>
      <protection/>
    </xf>
    <xf numFmtId="0" fontId="14" fillId="4" borderId="68" xfId="1172" applyFont="1" applyFill="1" applyBorder="1" applyAlignment="1" applyProtection="1">
      <alignment horizontal="center" vertical="center" wrapText="1"/>
      <protection/>
    </xf>
    <xf numFmtId="0" fontId="14" fillId="4" borderId="69" xfId="1172" applyFont="1" applyFill="1" applyBorder="1" applyAlignment="1" applyProtection="1">
      <alignment horizontal="center" vertical="center" wrapText="1"/>
      <protection/>
    </xf>
    <xf numFmtId="0" fontId="14" fillId="30" borderId="24" xfId="1172" applyFont="1" applyFill="1" applyBorder="1" applyAlignment="1" applyProtection="1">
      <alignment horizontal="center" vertical="center" wrapText="1"/>
      <protection/>
    </xf>
    <xf numFmtId="0" fontId="59" fillId="30" borderId="29" xfId="1176" applyNumberFormat="1" applyFont="1" applyFill="1" applyBorder="1" applyAlignment="1" applyProtection="1">
      <alignment horizontal="center" vertical="center" wrapText="1"/>
      <protection/>
    </xf>
    <xf numFmtId="0" fontId="41" fillId="0" borderId="0" xfId="1168" applyFont="1" applyBorder="1" applyAlignment="1" applyProtection="1">
      <alignment horizontal="center" vertical="center" wrapTex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70" xfId="0" applyFont="1" applyFill="1" applyBorder="1" applyAlignment="1" applyProtection="1">
      <alignment horizontal="center" vertical="center" wrapText="1"/>
      <protection locked="0"/>
    </xf>
    <xf numFmtId="0" fontId="55" fillId="30" borderId="71" xfId="1172" applyFont="1" applyFill="1" applyBorder="1" applyAlignment="1" applyProtection="1">
      <alignment horizontal="center" vertical="center" wrapText="1"/>
      <protection/>
    </xf>
    <xf numFmtId="0" fontId="55" fillId="30" borderId="72" xfId="1172" applyFont="1" applyFill="1" applyBorder="1" applyAlignment="1" applyProtection="1">
      <alignment horizontal="center" vertical="center" wrapText="1"/>
      <protection/>
    </xf>
    <xf numFmtId="49" fontId="55" fillId="30" borderId="73" xfId="1177" applyNumberFormat="1" applyFont="1" applyFill="1" applyBorder="1" applyAlignment="1" applyProtection="1">
      <alignment horizontal="center" vertical="center" wrapText="1"/>
      <protection/>
    </xf>
    <xf numFmtId="49" fontId="55" fillId="30" borderId="74" xfId="1177" applyNumberFormat="1" applyFont="1" applyFill="1" applyBorder="1" applyAlignment="1" applyProtection="1">
      <alignment horizontal="center" vertical="center" wrapText="1"/>
      <protection/>
    </xf>
    <xf numFmtId="0" fontId="55" fillId="30" borderId="73" xfId="1172" applyFont="1" applyFill="1" applyBorder="1" applyAlignment="1" applyProtection="1">
      <alignment horizontal="center" vertical="center" wrapText="1"/>
      <protection/>
    </xf>
    <xf numFmtId="0" fontId="55" fillId="30" borderId="74" xfId="1172" applyFont="1" applyFill="1" applyBorder="1" applyAlignment="1" applyProtection="1">
      <alignment horizontal="center" vertical="center" wrapText="1"/>
      <protection/>
    </xf>
    <xf numFmtId="0" fontId="14" fillId="30" borderId="75" xfId="1176" applyNumberFormat="1" applyFont="1" applyFill="1" applyBorder="1" applyAlignment="1" applyProtection="1">
      <alignment horizontal="center" vertical="center" wrapText="1"/>
      <protection/>
    </xf>
    <xf numFmtId="0" fontId="14" fillId="30" borderId="76" xfId="1176" applyNumberFormat="1" applyFont="1" applyFill="1" applyBorder="1" applyAlignment="1" applyProtection="1">
      <alignment horizontal="center" vertical="center" wrapText="1"/>
      <protection/>
    </xf>
    <xf numFmtId="0" fontId="14" fillId="30" borderId="77" xfId="1176" applyNumberFormat="1" applyFont="1" applyFill="1" applyBorder="1" applyAlignment="1" applyProtection="1">
      <alignment horizontal="center" vertical="center" wrapText="1"/>
      <protection/>
    </xf>
    <xf numFmtId="0" fontId="14" fillId="30" borderId="78" xfId="1176" applyNumberFormat="1" applyFont="1" applyFill="1" applyBorder="1" applyAlignment="1" applyProtection="1">
      <alignment horizontal="center" vertical="center" wrapText="1"/>
      <protection/>
    </xf>
    <xf numFmtId="49" fontId="55" fillId="30" borderId="71" xfId="1177" applyNumberFormat="1" applyFont="1" applyFill="1" applyBorder="1" applyAlignment="1" applyProtection="1">
      <alignment horizontal="center" vertical="center" wrapText="1"/>
      <protection/>
    </xf>
    <xf numFmtId="49" fontId="55" fillId="30" borderId="72" xfId="1177" applyNumberFormat="1" applyFont="1" applyFill="1" applyBorder="1" applyAlignment="1" applyProtection="1">
      <alignment horizontal="center" vertical="center" wrapText="1"/>
      <protection/>
    </xf>
    <xf numFmtId="0" fontId="14" fillId="30" borderId="79" xfId="1176" applyNumberFormat="1" applyFont="1" applyFill="1" applyBorder="1" applyAlignment="1" applyProtection="1">
      <alignment horizontal="center" vertical="center" wrapText="1"/>
      <protection/>
    </xf>
    <xf numFmtId="0" fontId="14" fillId="30" borderId="80" xfId="1176" applyNumberFormat="1" applyFont="1" applyFill="1" applyBorder="1" applyAlignment="1" applyProtection="1">
      <alignment horizontal="center" vertical="center" wrapText="1"/>
      <protection/>
    </xf>
    <xf numFmtId="49" fontId="14" fillId="30" borderId="75" xfId="1176" applyNumberFormat="1" applyFont="1" applyFill="1" applyBorder="1" applyAlignment="1" applyProtection="1">
      <alignment horizontal="center" vertical="center" wrapText="1"/>
      <protection/>
    </xf>
    <xf numFmtId="49" fontId="14" fillId="30" borderId="76" xfId="1176" applyNumberFormat="1" applyFont="1" applyFill="1" applyBorder="1" applyAlignment="1" applyProtection="1">
      <alignment horizontal="center" vertical="center" wrapText="1"/>
      <protection/>
    </xf>
    <xf numFmtId="0" fontId="56" fillId="30" borderId="71" xfId="1172" applyFont="1" applyFill="1" applyBorder="1" applyAlignment="1" applyProtection="1">
      <alignment horizontal="center" vertical="center" wrapText="1"/>
      <protection/>
    </xf>
    <xf numFmtId="0" fontId="56" fillId="30" borderId="72" xfId="1172" applyFont="1" applyFill="1" applyBorder="1" applyAlignment="1" applyProtection="1">
      <alignment horizontal="center" vertical="center" wrapText="1"/>
      <protection/>
    </xf>
    <xf numFmtId="0" fontId="0" fillId="30" borderId="0" xfId="1168" applyFont="1" applyFill="1" applyBorder="1" applyAlignment="1" applyProtection="1">
      <alignment horizontal="center" vertical="center" wrapText="1"/>
      <protection/>
    </xf>
    <xf numFmtId="0" fontId="56" fillId="30" borderId="73" xfId="1172" applyFont="1" applyFill="1" applyBorder="1" applyAlignment="1" applyProtection="1">
      <alignment horizontal="center" vertical="center" wrapText="1"/>
      <protection/>
    </xf>
    <xf numFmtId="0" fontId="56" fillId="30" borderId="74" xfId="1172" applyFont="1" applyFill="1" applyBorder="1" applyAlignment="1" applyProtection="1">
      <alignment horizontal="center" vertical="center" wrapText="1"/>
      <protection/>
    </xf>
    <xf numFmtId="0" fontId="0" fillId="30" borderId="29" xfId="1172" applyFont="1" applyFill="1" applyBorder="1" applyAlignment="1" applyProtection="1">
      <alignment horizontal="center" vertical="center" wrapText="1"/>
      <protection/>
    </xf>
    <xf numFmtId="0" fontId="14" fillId="30" borderId="32" xfId="1172" applyFont="1" applyFill="1" applyBorder="1" applyAlignment="1" applyProtection="1">
      <alignment horizontal="center" vertical="center" wrapText="1"/>
      <protection/>
    </xf>
    <xf numFmtId="0" fontId="14" fillId="30" borderId="38" xfId="1172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 wrapText="1"/>
      <protection/>
    </xf>
    <xf numFmtId="0" fontId="14" fillId="4" borderId="47" xfId="0" applyNumberFormat="1" applyFont="1" applyFill="1" applyBorder="1" applyAlignment="1" applyProtection="1">
      <alignment horizontal="center" vertical="center" wrapText="1"/>
      <protection/>
    </xf>
    <xf numFmtId="0" fontId="14" fillId="4" borderId="49" xfId="0" applyNumberFormat="1" applyFont="1" applyFill="1" applyBorder="1" applyAlignment="1" applyProtection="1">
      <alignment horizontal="center" vertical="center" wrapText="1"/>
      <protection/>
    </xf>
    <xf numFmtId="0" fontId="0" fillId="4" borderId="43" xfId="0" applyNumberFormat="1" applyFont="1" applyFill="1" applyBorder="1" applyAlignment="1" applyProtection="1">
      <alignment horizontal="center" vertical="center" wrapText="1"/>
      <protection/>
    </xf>
    <xf numFmtId="0" fontId="0" fillId="4" borderId="44" xfId="0" applyNumberFormat="1" applyFont="1" applyFill="1" applyBorder="1" applyAlignment="1" applyProtection="1">
      <alignment horizontal="center" vertical="center" wrapText="1"/>
      <protection/>
    </xf>
    <xf numFmtId="0" fontId="0" fillId="4" borderId="45" xfId="0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63" xfId="0" applyNumberFormat="1" applyBorder="1" applyAlignment="1" applyProtection="1">
      <alignment/>
      <protection/>
    </xf>
    <xf numFmtId="0" fontId="14" fillId="0" borderId="67" xfId="0" applyNumberFormat="1" applyFont="1" applyFill="1" applyBorder="1" applyAlignment="1" applyProtection="1">
      <alignment horizontal="center" vertical="center" wrapText="1"/>
      <protection/>
    </xf>
    <xf numFmtId="0" fontId="14" fillId="0" borderId="68" xfId="0" applyNumberFormat="1" applyFont="1" applyFill="1" applyBorder="1" applyAlignment="1" applyProtection="1">
      <alignment horizontal="center" vertical="center" wrapText="1"/>
      <protection/>
    </xf>
    <xf numFmtId="0" fontId="14" fillId="0" borderId="69" xfId="0" applyNumberFormat="1" applyFont="1" applyFill="1" applyBorder="1" applyAlignment="1" applyProtection="1">
      <alignment horizontal="center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/>
      <protection/>
    </xf>
    <xf numFmtId="0" fontId="14" fillId="4" borderId="47" xfId="0" applyNumberFormat="1" applyFont="1" applyFill="1" applyBorder="1" applyAlignment="1" applyProtection="1">
      <alignment horizontal="center" vertical="center"/>
      <protection/>
    </xf>
    <xf numFmtId="0" fontId="14" fillId="4" borderId="49" xfId="0" applyNumberFormat="1" applyFont="1" applyFill="1" applyBorder="1" applyAlignment="1" applyProtection="1">
      <alignment horizontal="center" vertical="center"/>
      <protection/>
    </xf>
    <xf numFmtId="0" fontId="0" fillId="4" borderId="43" xfId="0" applyNumberFormat="1" applyFont="1" applyFill="1" applyBorder="1" applyAlignment="1" applyProtection="1">
      <alignment horizontal="center" vertical="center"/>
      <protection/>
    </xf>
    <xf numFmtId="0" fontId="0" fillId="4" borderId="44" xfId="0" applyNumberFormat="1" applyFont="1" applyFill="1" applyBorder="1" applyAlignment="1" applyProtection="1">
      <alignment horizontal="center" vertical="center"/>
      <protection/>
    </xf>
    <xf numFmtId="0" fontId="0" fillId="4" borderId="45" xfId="0" applyNumberFormat="1" applyFont="1" applyFill="1" applyBorder="1" applyAlignment="1" applyProtection="1">
      <alignment horizontal="center" vertical="center"/>
      <protection/>
    </xf>
    <xf numFmtId="0" fontId="14" fillId="4" borderId="46" xfId="1159" applyFont="1" applyFill="1" applyBorder="1" applyAlignment="1" applyProtection="1">
      <alignment horizontal="center" vertical="center"/>
      <protection/>
    </xf>
    <xf numFmtId="0" fontId="14" fillId="4" borderId="47" xfId="1159" applyFont="1" applyFill="1" applyBorder="1" applyAlignment="1" applyProtection="1">
      <alignment horizontal="center" vertical="center"/>
      <protection/>
    </xf>
    <xf numFmtId="0" fontId="14" fillId="4" borderId="49" xfId="1159" applyFont="1" applyFill="1" applyBorder="1" applyAlignment="1" applyProtection="1">
      <alignment horizontal="center" vertical="center"/>
      <protection/>
    </xf>
    <xf numFmtId="0" fontId="14" fillId="4" borderId="43" xfId="1159" applyFont="1" applyFill="1" applyBorder="1" applyAlignment="1" applyProtection="1">
      <alignment horizontal="center" vertical="center"/>
      <protection/>
    </xf>
    <xf numFmtId="0" fontId="14" fillId="4" borderId="44" xfId="1159" applyFont="1" applyFill="1" applyBorder="1" applyAlignment="1" applyProtection="1">
      <alignment horizontal="center" vertical="center"/>
      <protection/>
    </xf>
    <xf numFmtId="0" fontId="14" fillId="4" borderId="45" xfId="1159" applyFont="1" applyFill="1" applyBorder="1" applyAlignment="1" applyProtection="1">
      <alignment horizontal="center" vertical="center"/>
      <protection/>
    </xf>
    <xf numFmtId="49" fontId="14" fillId="4" borderId="67" xfId="0" applyFont="1" applyFill="1" applyBorder="1" applyAlignment="1" applyProtection="1">
      <alignment horizontal="center" vertical="center"/>
      <protection/>
    </xf>
    <xf numFmtId="49" fontId="14" fillId="4" borderId="68" xfId="0" applyFont="1" applyFill="1" applyBorder="1" applyAlignment="1" applyProtection="1">
      <alignment horizontal="center" vertical="center"/>
      <protection/>
    </xf>
    <xf numFmtId="49" fontId="14" fillId="4" borderId="69" xfId="0" applyFont="1" applyFill="1" applyBorder="1" applyAlignment="1" applyProtection="1">
      <alignment horizontal="center" vertical="center"/>
      <protection/>
    </xf>
    <xf numFmtId="49" fontId="0" fillId="31" borderId="26" xfId="0" applyFill="1" applyBorder="1" applyAlignment="1" applyProtection="1">
      <alignment horizontal="center" vertical="center" wrapText="1"/>
      <protection locked="0"/>
    </xf>
    <xf numFmtId="49" fontId="0" fillId="31" borderId="70" xfId="0" applyFill="1" applyBorder="1" applyAlignment="1" applyProtection="1">
      <alignment horizontal="center" vertical="center" wrapText="1"/>
      <protection locked="0"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35" xfId="872" applyNumberFormat="1" applyFont="1" applyFill="1" applyBorder="1" applyAlignment="1" applyProtection="1">
      <alignment horizontal="center" vertical="center" wrapText="1"/>
      <protection/>
    </xf>
    <xf numFmtId="49" fontId="17" fillId="3" borderId="16" xfId="1166" applyNumberFormat="1" applyFont="1" applyFill="1" applyBorder="1" applyAlignment="1" applyProtection="1">
      <alignment horizontal="center" vertical="center" wrapText="1"/>
      <protection/>
    </xf>
    <xf numFmtId="49" fontId="17" fillId="3" borderId="27" xfId="1166" applyNumberFormat="1" applyFont="1" applyFill="1" applyBorder="1" applyAlignment="1" applyProtection="1">
      <alignment horizontal="center" vertical="center" wrapText="1"/>
      <protection/>
    </xf>
    <xf numFmtId="49" fontId="17" fillId="3" borderId="81" xfId="1166" applyNumberFormat="1" applyFont="1" applyFill="1" applyBorder="1" applyAlignment="1" applyProtection="1">
      <alignment horizontal="center" vertical="center" wrapText="1"/>
      <protection/>
    </xf>
    <xf numFmtId="49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2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6" applyNumberFormat="1" applyFont="1" applyFill="1" applyBorder="1" applyAlignment="1" applyProtection="1">
      <alignment horizontal="center" vertical="center" wrapText="1"/>
      <protection locked="0"/>
    </xf>
    <xf numFmtId="0" fontId="17" fillId="22" borderId="32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9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8" xfId="1166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6" applyNumberFormat="1" applyFont="1" applyFill="1" applyBorder="1" applyAlignment="1" applyProtection="1">
      <alignment horizontal="center" vertical="center" wrapText="1"/>
      <protection/>
    </xf>
    <xf numFmtId="49" fontId="17" fillId="3" borderId="82" xfId="1166" applyNumberFormat="1" applyFont="1" applyFill="1" applyBorder="1" applyAlignment="1" applyProtection="1">
      <alignment horizontal="center" vertical="center" wrapText="1"/>
      <protection/>
    </xf>
    <xf numFmtId="49" fontId="17" fillId="3" borderId="83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0" fillId="30" borderId="18" xfId="1166" applyNumberFormat="1" applyFont="1" applyFill="1" applyBorder="1" applyAlignment="1" applyProtection="1">
      <alignment horizontal="center" vertical="center" wrapText="1"/>
      <protection/>
    </xf>
    <xf numFmtId="49" fontId="17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7" fillId="0" borderId="32" xfId="1166" applyNumberFormat="1" applyFont="1" applyBorder="1" applyAlignment="1" applyProtection="1">
      <alignment horizontal="center" vertical="center" wrapText="1"/>
      <protection/>
    </xf>
    <xf numFmtId="49" fontId="17" fillId="0" borderId="39" xfId="1166" applyNumberFormat="1" applyFont="1" applyBorder="1" applyAlignment="1" applyProtection="1">
      <alignment horizontal="center" vertical="center" wrapText="1"/>
      <protection/>
    </xf>
    <xf numFmtId="49" fontId="17" fillId="0" borderId="38" xfId="1166" applyNumberFormat="1" applyFont="1" applyBorder="1" applyAlignment="1" applyProtection="1">
      <alignment horizontal="center" vertical="center" wrapText="1"/>
      <protection/>
    </xf>
    <xf numFmtId="0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40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7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8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84" xfId="1166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81" xfId="1166" applyNumberFormat="1" applyFont="1" applyBorder="1" applyAlignment="1" applyProtection="1">
      <alignment horizontal="center"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" borderId="16" xfId="1166" applyNumberFormat="1" applyFont="1" applyFill="1" applyBorder="1" applyAlignment="1" applyProtection="1">
      <alignment horizontal="center" vertical="center" wrapText="1"/>
      <protection/>
    </xf>
    <xf numFmtId="49" fontId="0" fillId="3" borderId="27" xfId="1166" applyNumberFormat="1" applyFont="1" applyFill="1" applyBorder="1" applyAlignment="1" applyProtection="1">
      <alignment horizontal="center" vertical="center" wrapText="1"/>
      <protection/>
    </xf>
    <xf numFmtId="49" fontId="0" fillId="3" borderId="81" xfId="1166" applyNumberFormat="1" applyFont="1" applyFill="1" applyBorder="1" applyAlignment="1" applyProtection="1">
      <alignment horizontal="center" vertical="center" wrapText="1"/>
      <protection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6" applyNumberFormat="1" applyFont="1" applyFill="1" applyBorder="1" applyAlignment="1" applyProtection="1">
      <alignment horizontal="center" vertical="center" wrapText="1"/>
      <protection locked="0"/>
    </xf>
    <xf numFmtId="49" fontId="14" fillId="8" borderId="32" xfId="1166" applyNumberFormat="1" applyFont="1" applyFill="1" applyBorder="1" applyAlignment="1" applyProtection="1">
      <alignment horizontal="center" vertical="center" wrapText="1"/>
      <protection/>
    </xf>
    <xf numFmtId="49" fontId="14" fillId="8" borderId="39" xfId="1166" applyNumberFormat="1" applyFont="1" applyFill="1" applyBorder="1" applyAlignment="1" applyProtection="1">
      <alignment horizontal="center" vertical="center" wrapText="1"/>
      <protection/>
    </xf>
    <xf numFmtId="49" fontId="14" fillId="8" borderId="85" xfId="1166" applyNumberFormat="1" applyFont="1" applyFill="1" applyBorder="1" applyAlignment="1" applyProtection="1">
      <alignment horizontal="center" vertical="center" wrapText="1"/>
      <protection/>
    </xf>
  </cellXfs>
  <cellStyles count="1372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’ћѓћ‚›‰" xfId="93"/>
    <cellStyle name="”€ќђќ‘ћ‚›‰" xfId="94"/>
    <cellStyle name="”€љ‘€ђћ‚ђќќ›‰" xfId="95"/>
    <cellStyle name="”ќђќ‘ћ‚›‰" xfId="96"/>
    <cellStyle name="”љ‘ђћ‚ђќќ›‰" xfId="97"/>
    <cellStyle name="„…ќ…†ќ›‰" xfId="98"/>
    <cellStyle name="‡ђѓћ‹ћ‚ћљ1" xfId="99"/>
    <cellStyle name="‡ђѓћ‹ћ‚ћљ2" xfId="100"/>
    <cellStyle name="€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и наименования показателей" xfId="1046"/>
    <cellStyle name="Мои наименования показателей 2" xfId="1047"/>
    <cellStyle name="Мои наименования показателей 2 2" xfId="1048"/>
    <cellStyle name="Мои наименования показателей 2 3" xfId="1049"/>
    <cellStyle name="Мои наименования показателей 2 4" xfId="1050"/>
    <cellStyle name="Мои наименования показателей 2 5" xfId="1051"/>
    <cellStyle name="Мои наименования показателей 2 6" xfId="1052"/>
    <cellStyle name="Мои наименования показателей 2 7" xfId="1053"/>
    <cellStyle name="Мои наименования показателей 2 8" xfId="1054"/>
    <cellStyle name="Мои наименования показателей 2_1" xfId="1055"/>
    <cellStyle name="Мои наименования показателей 3" xfId="1056"/>
    <cellStyle name="Мои наименования показателей 3 2" xfId="1057"/>
    <cellStyle name="Мои наименования показателей 3 3" xfId="1058"/>
    <cellStyle name="Мои наименования показателей 3 4" xfId="1059"/>
    <cellStyle name="Мои наименования показателей 3 5" xfId="1060"/>
    <cellStyle name="Мои наименования показателей 3 6" xfId="1061"/>
    <cellStyle name="Мои наименования показателей 3 7" xfId="1062"/>
    <cellStyle name="Мои наименования показателей 3 8" xfId="1063"/>
    <cellStyle name="Мои наименования показателей 3_1" xfId="1064"/>
    <cellStyle name="Мои наименования показателей 4" xfId="1065"/>
    <cellStyle name="Мои наименования показателей 4 2" xfId="1066"/>
    <cellStyle name="Мои наименования показателей 4 3" xfId="1067"/>
    <cellStyle name="Мои наименования показателей 4 4" xfId="1068"/>
    <cellStyle name="Мои наименования показателей 4 5" xfId="1069"/>
    <cellStyle name="Мои наименования показателей 4 6" xfId="1070"/>
    <cellStyle name="Мои наименования показателей 4 7" xfId="1071"/>
    <cellStyle name="Мои наименования показателей 4 8" xfId="1072"/>
    <cellStyle name="Мои наименования показателей 4_1" xfId="1073"/>
    <cellStyle name="Мои наименования показателей 5" xfId="1074"/>
    <cellStyle name="Мои наименования показателей 5 2" xfId="1075"/>
    <cellStyle name="Мои наименования показателей 5 3" xfId="1076"/>
    <cellStyle name="Мои наименования показателей 5 4" xfId="1077"/>
    <cellStyle name="Мои наименования показателей 5 5" xfId="1078"/>
    <cellStyle name="Мои наименования показателей 5 6" xfId="1079"/>
    <cellStyle name="Мои наименования показателей 5 7" xfId="1080"/>
    <cellStyle name="Мои наименования показателей 5 8" xfId="1081"/>
    <cellStyle name="Мои наименования показателей 5_1" xfId="1082"/>
    <cellStyle name="Мои наименования показателей 6" xfId="1083"/>
    <cellStyle name="Мои наименования показателей 6 2" xfId="1084"/>
    <cellStyle name="Мои наименования показателей 6_46EE.2011(v1.0)" xfId="1085"/>
    <cellStyle name="Мои наименования показателей 7" xfId="1086"/>
    <cellStyle name="Мои наименования показателей 7 2" xfId="1087"/>
    <cellStyle name="Мои наименования показателей 7_46EE.2011(v1.0)" xfId="1088"/>
    <cellStyle name="Мои наименования показателей 8" xfId="1089"/>
    <cellStyle name="Мои наименования показателей 8 2" xfId="1090"/>
    <cellStyle name="Мои наименования показателей 8_46EE.2011(v1.0)" xfId="1091"/>
    <cellStyle name="Мои наименования показателей_46TE.RT(v1.0)" xfId="1092"/>
    <cellStyle name="Мой заголовок" xfId="1093"/>
    <cellStyle name="Мой заголовок листа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BALANCE.VODOSN.2008YEAR_JKK.33.VS.1.77" xfId="1158"/>
    <cellStyle name="Обычный_Forma_1" xfId="1159"/>
    <cellStyle name="Обычный_Forma_3" xfId="1160"/>
    <cellStyle name="Обычный_Forma_5" xfId="1161"/>
    <cellStyle name="Обычный_JKH.OPEN.INFO.PRICE.VO_v4.0(10.02.11)" xfId="1162"/>
    <cellStyle name="Обычный_KRU.TARIFF.TE.FACT(v0.5)_import_02.02" xfId="1163"/>
    <cellStyle name="Обычный_OREP.JKH.POD.2010YEAR(v1.0)" xfId="1164"/>
    <cellStyle name="Обычный_OREP.JKH.POD.2010YEAR(v1.1)" xfId="1165"/>
    <cellStyle name="Обычный_POTR.EE(+PASPORT)" xfId="1166"/>
    <cellStyle name="Обычный_PREDEL.JKH.2010(v1.3)" xfId="1167"/>
    <cellStyle name="Обычный_PRIL1.ELECTR" xfId="1168"/>
    <cellStyle name="Обычный_PRIL4.JKU.7.28(04.03.2009)" xfId="1169"/>
    <cellStyle name="Обычный_reest_org" xfId="1170"/>
    <cellStyle name="Обычный_TR.TARIFF.AUTO.P.M.2.16" xfId="1171"/>
    <cellStyle name="Обычный_ЖКУ_проект3" xfId="1172"/>
    <cellStyle name="Обычный_Карта РФ" xfId="1173"/>
    <cellStyle name="Обычный_Книга2" xfId="1174"/>
    <cellStyle name="Обычный_Мониторинг инвестиций" xfId="1175"/>
    <cellStyle name="Обычный_форма 1 водопровод для орг" xfId="1176"/>
    <cellStyle name="Обычный_форма 1 водопровод для орг_CALC.KV.4.78(v1.0)" xfId="1177"/>
    <cellStyle name="Обычный_Форма 22 ЖКХ" xfId="1178"/>
    <cellStyle name="Followed Hyperlink" xfId="1179"/>
    <cellStyle name="Плохой" xfId="1180"/>
    <cellStyle name="Плохой 2" xfId="1181"/>
    <cellStyle name="Плохой 2 2" xfId="1182"/>
    <cellStyle name="Плохой 3" xfId="1183"/>
    <cellStyle name="Плохой 3 2" xfId="1184"/>
    <cellStyle name="Плохой 4" xfId="1185"/>
    <cellStyle name="Плохой 4 2" xfId="1186"/>
    <cellStyle name="Плохой 5" xfId="1187"/>
    <cellStyle name="Плохой 5 2" xfId="1188"/>
    <cellStyle name="Плохой 6" xfId="1189"/>
    <cellStyle name="Плохой 6 2" xfId="1190"/>
    <cellStyle name="Плохой 7" xfId="1191"/>
    <cellStyle name="Плохой 7 2" xfId="1192"/>
    <cellStyle name="Плохой 8" xfId="1193"/>
    <cellStyle name="Плохой 8 2" xfId="1194"/>
    <cellStyle name="Плохой 9" xfId="1195"/>
    <cellStyle name="Плохой 9 2" xfId="1196"/>
    <cellStyle name="По центру с переносом" xfId="1197"/>
    <cellStyle name="По ширине с переносом" xfId="1198"/>
    <cellStyle name="Поле ввода" xfId="1199"/>
    <cellStyle name="Пояснение" xfId="1200"/>
    <cellStyle name="Пояснение 2" xfId="1201"/>
    <cellStyle name="Пояснение 2 2" xfId="1202"/>
    <cellStyle name="Пояснение 3" xfId="1203"/>
    <cellStyle name="Пояснение 3 2" xfId="1204"/>
    <cellStyle name="Пояснение 4" xfId="1205"/>
    <cellStyle name="Пояснение 4 2" xfId="1206"/>
    <cellStyle name="Пояснение 5" xfId="1207"/>
    <cellStyle name="Пояснение 5 2" xfId="1208"/>
    <cellStyle name="Пояснение 6" xfId="1209"/>
    <cellStyle name="Пояснение 6 2" xfId="1210"/>
    <cellStyle name="Пояснение 7" xfId="1211"/>
    <cellStyle name="Пояснение 7 2" xfId="1212"/>
    <cellStyle name="Пояснение 8" xfId="1213"/>
    <cellStyle name="Пояснение 8 2" xfId="1214"/>
    <cellStyle name="Пояснение 9" xfId="1215"/>
    <cellStyle name="Пояснение 9 2" xfId="1216"/>
    <cellStyle name="Примечание" xfId="1217"/>
    <cellStyle name="Примечание 10" xfId="1218"/>
    <cellStyle name="Примечание 10 2" xfId="1219"/>
    <cellStyle name="Примечание 10_46EE.2011(v1.0)" xfId="1220"/>
    <cellStyle name="Примечание 11" xfId="1221"/>
    <cellStyle name="Примечание 11 2" xfId="1222"/>
    <cellStyle name="Примечание 11_46EE.2011(v1.0)" xfId="1223"/>
    <cellStyle name="Примечание 12" xfId="1224"/>
    <cellStyle name="Примечание 12 2" xfId="1225"/>
    <cellStyle name="Примечание 12_46EE.2011(v1.0)" xfId="1226"/>
    <cellStyle name="Примечание 2" xfId="1227"/>
    <cellStyle name="Примечание 2 2" xfId="1228"/>
    <cellStyle name="Примечание 2 3" xfId="1229"/>
    <cellStyle name="Примечание 2 4" xfId="1230"/>
    <cellStyle name="Примечание 2 5" xfId="1231"/>
    <cellStyle name="Примечание 2 6" xfId="1232"/>
    <cellStyle name="Примечание 2 7" xfId="1233"/>
    <cellStyle name="Примечание 2 8" xfId="1234"/>
    <cellStyle name="Примечание 2_46EE.2011(v1.0)" xfId="1235"/>
    <cellStyle name="Примечание 3" xfId="1236"/>
    <cellStyle name="Примечание 3 2" xfId="1237"/>
    <cellStyle name="Примечание 3 3" xfId="1238"/>
    <cellStyle name="Примечание 3 4" xfId="1239"/>
    <cellStyle name="Примечание 3 5" xfId="1240"/>
    <cellStyle name="Примечание 3 6" xfId="1241"/>
    <cellStyle name="Примечание 3 7" xfId="1242"/>
    <cellStyle name="Примечание 3 8" xfId="1243"/>
    <cellStyle name="Примечание 3_46EE.2011(v1.0)" xfId="1244"/>
    <cellStyle name="Примечание 4" xfId="1245"/>
    <cellStyle name="Примечание 4 2" xfId="1246"/>
    <cellStyle name="Примечание 4 3" xfId="1247"/>
    <cellStyle name="Примечание 4 4" xfId="1248"/>
    <cellStyle name="Примечание 4 5" xfId="1249"/>
    <cellStyle name="Примечание 4 6" xfId="1250"/>
    <cellStyle name="Примечание 4 7" xfId="1251"/>
    <cellStyle name="Примечание 4 8" xfId="1252"/>
    <cellStyle name="Примечание 4_46EE.2011(v1.0)" xfId="1253"/>
    <cellStyle name="Примечание 5" xfId="1254"/>
    <cellStyle name="Примечание 5 2" xfId="1255"/>
    <cellStyle name="Примечание 5 3" xfId="1256"/>
    <cellStyle name="Примечание 5 4" xfId="1257"/>
    <cellStyle name="Примечание 5 5" xfId="1258"/>
    <cellStyle name="Примечание 5 6" xfId="1259"/>
    <cellStyle name="Примечание 5 7" xfId="1260"/>
    <cellStyle name="Примечание 5 8" xfId="1261"/>
    <cellStyle name="Примечание 5_46EE.2011(v1.0)" xfId="1262"/>
    <cellStyle name="Примечание 6" xfId="1263"/>
    <cellStyle name="Примечание 6 2" xfId="1264"/>
    <cellStyle name="Примечание 6_46EE.2011(v1.0)" xfId="1265"/>
    <cellStyle name="Примечание 7" xfId="1266"/>
    <cellStyle name="Примечание 7 2" xfId="1267"/>
    <cellStyle name="Примечание 7_46EE.2011(v1.0)" xfId="1268"/>
    <cellStyle name="Примечание 8" xfId="1269"/>
    <cellStyle name="Примечание 8 2" xfId="1270"/>
    <cellStyle name="Примечание 8_46EE.2011(v1.0)" xfId="1271"/>
    <cellStyle name="Примечание 9" xfId="1272"/>
    <cellStyle name="Примечание 9 2" xfId="1273"/>
    <cellStyle name="Примечание 9_46EE.2011(v1.0)" xfId="1274"/>
    <cellStyle name="Percent" xfId="1275"/>
    <cellStyle name="Процентный 2" xfId="1276"/>
    <cellStyle name="Процентный 2 2" xfId="1277"/>
    <cellStyle name="Процентный 2 3" xfId="1278"/>
    <cellStyle name="Процентный 3" xfId="1279"/>
    <cellStyle name="Процентный 4" xfId="1280"/>
    <cellStyle name="Связанная ячейка" xfId="1281"/>
    <cellStyle name="Связанная ячейка 2" xfId="1282"/>
    <cellStyle name="Связанная ячейка 2 2" xfId="1283"/>
    <cellStyle name="Связанная ячейка 2_46EE.2011(v1.0)" xfId="1284"/>
    <cellStyle name="Связанная ячейка 3" xfId="1285"/>
    <cellStyle name="Связанная ячейка 3 2" xfId="1286"/>
    <cellStyle name="Связанная ячейка 3_46EE.2011(v1.0)" xfId="1287"/>
    <cellStyle name="Связанная ячейка 4" xfId="1288"/>
    <cellStyle name="Связанная ячейка 4 2" xfId="1289"/>
    <cellStyle name="Связанная ячейка 4_46EE.2011(v1.0)" xfId="1290"/>
    <cellStyle name="Связанная ячейка 5" xfId="1291"/>
    <cellStyle name="Связанная ячейка 5 2" xfId="1292"/>
    <cellStyle name="Связанная ячейка 5_46EE.2011(v1.0)" xfId="1293"/>
    <cellStyle name="Связанная ячейка 6" xfId="1294"/>
    <cellStyle name="Связанная ячейка 6 2" xfId="1295"/>
    <cellStyle name="Связанная ячейка 6_46EE.2011(v1.0)" xfId="1296"/>
    <cellStyle name="Связанная ячейка 7" xfId="1297"/>
    <cellStyle name="Связанная ячейка 7 2" xfId="1298"/>
    <cellStyle name="Связанная ячейка 7_46EE.2011(v1.0)" xfId="1299"/>
    <cellStyle name="Связанная ячейка 8" xfId="1300"/>
    <cellStyle name="Связанная ячейка 8 2" xfId="1301"/>
    <cellStyle name="Связанная ячейка 8_46EE.2011(v1.0)" xfId="1302"/>
    <cellStyle name="Связанная ячейка 9" xfId="1303"/>
    <cellStyle name="Связанная ячейка 9 2" xfId="1304"/>
    <cellStyle name="Связанная ячейка 9_46EE.2011(v1.0)" xfId="1305"/>
    <cellStyle name="Стиль 1" xfId="1306"/>
    <cellStyle name="Стиль 1 2" xfId="1307"/>
    <cellStyle name="ТЕКСТ" xfId="1308"/>
    <cellStyle name="ТЕКСТ 2" xfId="1309"/>
    <cellStyle name="ТЕКСТ 3" xfId="1310"/>
    <cellStyle name="ТЕКСТ 4" xfId="1311"/>
    <cellStyle name="ТЕКСТ 5" xfId="1312"/>
    <cellStyle name="ТЕКСТ 6" xfId="1313"/>
    <cellStyle name="ТЕКСТ 7" xfId="1314"/>
    <cellStyle name="ТЕКСТ 8" xfId="1315"/>
    <cellStyle name="Текст предупреждения" xfId="1316"/>
    <cellStyle name="Текст предупреждения 2" xfId="1317"/>
    <cellStyle name="Текст предупреждения 2 2" xfId="1318"/>
    <cellStyle name="Текст предупреждения 3" xfId="1319"/>
    <cellStyle name="Текст предупреждения 3 2" xfId="1320"/>
    <cellStyle name="Текст предупреждения 4" xfId="1321"/>
    <cellStyle name="Текст предупреждения 4 2" xfId="1322"/>
    <cellStyle name="Текст предупреждения 5" xfId="1323"/>
    <cellStyle name="Текст предупреждения 5 2" xfId="1324"/>
    <cellStyle name="Текст предупреждения 6" xfId="1325"/>
    <cellStyle name="Текст предупреждения 6 2" xfId="1326"/>
    <cellStyle name="Текст предупреждения 7" xfId="1327"/>
    <cellStyle name="Текст предупреждения 7 2" xfId="1328"/>
    <cellStyle name="Текст предупреждения 8" xfId="1329"/>
    <cellStyle name="Текст предупреждения 8 2" xfId="1330"/>
    <cellStyle name="Текст предупреждения 9" xfId="1331"/>
    <cellStyle name="Текст предупреждения 9 2" xfId="1332"/>
    <cellStyle name="Текстовый" xfId="1333"/>
    <cellStyle name="Текстовый 2" xfId="1334"/>
    <cellStyle name="Текстовый 3" xfId="1335"/>
    <cellStyle name="Текстовый 4" xfId="1336"/>
    <cellStyle name="Текстовый 5" xfId="1337"/>
    <cellStyle name="Текстовый 6" xfId="1338"/>
    <cellStyle name="Текстовый 7" xfId="1339"/>
    <cellStyle name="Текстовый 8" xfId="1340"/>
    <cellStyle name="Текстовый_1" xfId="1341"/>
    <cellStyle name="Тысячи [0]_22гк" xfId="1342"/>
    <cellStyle name="Тысячи_22гк" xfId="1343"/>
    <cellStyle name="ФИКСИРОВАННЫЙ" xfId="1344"/>
    <cellStyle name="ФИКСИРОВАННЫЙ 2" xfId="1345"/>
    <cellStyle name="ФИКСИРОВАННЫЙ 3" xfId="1346"/>
    <cellStyle name="ФИКСИРОВАННЫЙ 4" xfId="1347"/>
    <cellStyle name="ФИКСИРОВАННЫЙ 5" xfId="1348"/>
    <cellStyle name="ФИКСИРОВАННЫЙ 6" xfId="1349"/>
    <cellStyle name="ФИКСИРОВАННЫЙ 7" xfId="1350"/>
    <cellStyle name="ФИКСИРОВАННЫЙ 8" xfId="1351"/>
    <cellStyle name="ФИКСИРОВАННЫЙ_1" xfId="1352"/>
    <cellStyle name="Comma" xfId="1353"/>
    <cellStyle name="Comma [0]" xfId="1354"/>
    <cellStyle name="Финансовый 2" xfId="1355"/>
    <cellStyle name="Финансовый 2 2" xfId="1356"/>
    <cellStyle name="Финансовый 2_46EE.2011(v1.0)" xfId="1357"/>
    <cellStyle name="Финансовый 3" xfId="1358"/>
    <cellStyle name="Формула" xfId="1359"/>
    <cellStyle name="Формула 2" xfId="1360"/>
    <cellStyle name="Формула_A РТ 2009 Рязаньэнерго" xfId="1361"/>
    <cellStyle name="ФормулаВБ" xfId="1362"/>
    <cellStyle name="ФормулаНаКонтроль" xfId="1363"/>
    <cellStyle name="Хороший" xfId="1364"/>
    <cellStyle name="Хороший 2" xfId="1365"/>
    <cellStyle name="Хороший 2 2" xfId="1366"/>
    <cellStyle name="Хороший 3" xfId="1367"/>
    <cellStyle name="Хороший 3 2" xfId="1368"/>
    <cellStyle name="Хороший 4" xfId="1369"/>
    <cellStyle name="Хороший 4 2" xfId="1370"/>
    <cellStyle name="Хороший 5" xfId="1371"/>
    <cellStyle name="Хороший 5 2" xfId="1372"/>
    <cellStyle name="Хороший 6" xfId="1373"/>
    <cellStyle name="Хороший 6 2" xfId="1374"/>
    <cellStyle name="Хороший 7" xfId="1375"/>
    <cellStyle name="Хороший 7 2" xfId="1376"/>
    <cellStyle name="Хороший 8" xfId="1377"/>
    <cellStyle name="Хороший 8 2" xfId="1378"/>
    <cellStyle name="Хороший 9" xfId="1379"/>
    <cellStyle name="Хороший 9 2" xfId="1380"/>
    <cellStyle name="Цифры по центру с десятыми" xfId="1381"/>
    <cellStyle name="Џђћ–…ќ’ќ›‰" xfId="1382"/>
    <cellStyle name="Шапка таблицы" xfId="13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15</xdr:row>
      <xdr:rowOff>0</xdr:rowOff>
    </xdr:from>
    <xdr:to>
      <xdr:col>3</xdr:col>
      <xdr:colOff>180975</xdr:colOff>
      <xdr:row>16</xdr:row>
      <xdr:rowOff>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181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4133850</xdr:colOff>
      <xdr:row>37</xdr:row>
      <xdr:rowOff>104775</xdr:rowOff>
    </xdr:from>
    <xdr:to>
      <xdr:col>8</xdr:col>
      <xdr:colOff>0</xdr:colOff>
      <xdr:row>37</xdr:row>
      <xdr:rowOff>400050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8648700"/>
          <a:ext cx="2152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18</xdr:row>
      <xdr:rowOff>0</xdr:rowOff>
    </xdr:from>
    <xdr:to>
      <xdr:col>2</xdr:col>
      <xdr:colOff>428625</xdr:colOff>
      <xdr:row>19</xdr:row>
      <xdr:rowOff>123825</xdr:rowOff>
    </xdr:to>
    <xdr:sp macro="[0]!modRegionSelect.RegionClick">
      <xdr:nvSpPr>
        <xdr:cNvPr id="1" name="ShapeReg_36"/>
        <xdr:cNvSpPr>
          <a:spLocks/>
        </xdr:cNvSpPr>
      </xdr:nvSpPr>
      <xdr:spPr>
        <a:xfrm>
          <a:off x="1181100" y="2752725"/>
          <a:ext cx="466725" cy="266700"/>
        </a:xfrm>
        <a:custGeom>
          <a:pathLst>
            <a:path h="32" w="49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390525</xdr:colOff>
      <xdr:row>10</xdr:row>
      <xdr:rowOff>123825</xdr:rowOff>
    </xdr:from>
    <xdr:to>
      <xdr:col>7</xdr:col>
      <xdr:colOff>447675</xdr:colOff>
      <xdr:row>11</xdr:row>
      <xdr:rowOff>28575</xdr:rowOff>
    </xdr:to>
    <xdr:sp macro="[0]!modRegionSelect.RegionClick">
      <xdr:nvSpPr>
        <xdr:cNvPr id="2" name="Freeform 1368"/>
        <xdr:cNvSpPr>
          <a:spLocks/>
        </xdr:cNvSpPr>
      </xdr:nvSpPr>
      <xdr:spPr>
        <a:xfrm>
          <a:off x="4657725" y="1733550"/>
          <a:ext cx="57150" cy="47625"/>
        </a:xfrm>
        <a:custGeom>
          <a:pathLst>
            <a:path h="5" w="6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371475</xdr:colOff>
      <xdr:row>9</xdr:row>
      <xdr:rowOff>19050</xdr:rowOff>
    </xdr:from>
    <xdr:to>
      <xdr:col>3</xdr:col>
      <xdr:colOff>209550</xdr:colOff>
      <xdr:row>12</xdr:row>
      <xdr:rowOff>95250</xdr:rowOff>
    </xdr:to>
    <xdr:sp macro="[0]!modRegionSelect.RegionClick">
      <xdr:nvSpPr>
        <xdr:cNvPr id="3" name="ShapeReg_34"/>
        <xdr:cNvSpPr>
          <a:spLocks/>
        </xdr:cNvSpPr>
      </xdr:nvSpPr>
      <xdr:spPr>
        <a:xfrm>
          <a:off x="1590675" y="1485900"/>
          <a:ext cx="447675" cy="504825"/>
        </a:xfrm>
        <a:custGeom>
          <a:pathLst>
            <a:path h="60" w="47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438150</xdr:colOff>
      <xdr:row>11</xdr:row>
      <xdr:rowOff>133350</xdr:rowOff>
    </xdr:from>
    <xdr:to>
      <xdr:col>2</xdr:col>
      <xdr:colOff>466725</xdr:colOff>
      <xdr:row>12</xdr:row>
      <xdr:rowOff>0</xdr:rowOff>
    </xdr:to>
    <xdr:sp macro="[0]!modRegionSelect.RegionClick">
      <xdr:nvSpPr>
        <xdr:cNvPr id="4" name="Freeform 1419"/>
        <xdr:cNvSpPr>
          <a:spLocks/>
        </xdr:cNvSpPr>
      </xdr:nvSpPr>
      <xdr:spPr>
        <a:xfrm>
          <a:off x="1657350" y="1885950"/>
          <a:ext cx="28575" cy="9525"/>
        </a:xfrm>
        <a:custGeom>
          <a:pathLst>
            <a:path h="1" w="3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18</xdr:row>
      <xdr:rowOff>9525</xdr:rowOff>
    </xdr:from>
    <xdr:to>
      <xdr:col>12</xdr:col>
      <xdr:colOff>381000</xdr:colOff>
      <xdr:row>22</xdr:row>
      <xdr:rowOff>66675</xdr:rowOff>
    </xdr:to>
    <xdr:sp macro="[0]!modRegionSelect.RegionClick">
      <xdr:nvSpPr>
        <xdr:cNvPr id="5" name="Freeform 1421"/>
        <xdr:cNvSpPr>
          <a:spLocks/>
        </xdr:cNvSpPr>
      </xdr:nvSpPr>
      <xdr:spPr>
        <a:xfrm>
          <a:off x="7038975" y="2762250"/>
          <a:ext cx="657225" cy="628650"/>
        </a:xfrm>
        <a:custGeom>
          <a:pathLst>
            <a:path h="2682" w="2455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6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  <xdr:sp macro="[0]!modRegionSelect.RegionClick">
        <xdr:nvSpPr>
          <xdr:cNvPr id="7" name="ShapeReg_82"/>
          <xdr:cNvSpPr>
            <a:spLocks/>
          </xdr:cNvSpPr>
        </xdr:nvSpPr>
        <xdr:spPr>
          <a:xfrm>
            <a:off x="670" y="22"/>
            <a:ext cx="108" cy="144"/>
          </a:xfrm>
          <a:custGeom>
            <a:pathLst>
              <a:path h="4958" w="3819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8" name="Groupp82_1"/>
          <xdr:cNvSpPr>
            <a:spLocks/>
          </xdr:cNvSpPr>
        </xdr:nvSpPr>
        <xdr:spPr>
          <a:xfrm>
            <a:off x="676" y="34"/>
            <a:ext cx="8" cy="15"/>
          </a:xfrm>
          <a:custGeom>
            <a:pathLst>
              <a:path h="15" w="8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9" name="Freeform 1434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523875</xdr:colOff>
      <xdr:row>10</xdr:row>
      <xdr:rowOff>57150</xdr:rowOff>
    </xdr:from>
    <xdr:to>
      <xdr:col>2</xdr:col>
      <xdr:colOff>485775</xdr:colOff>
      <xdr:row>14</xdr:row>
      <xdr:rowOff>95250</xdr:rowOff>
    </xdr:to>
    <xdr:sp macro="[0]!modRegionSelect.RegionClick">
      <xdr:nvSpPr>
        <xdr:cNvPr id="10" name="ShapeReg_53"/>
        <xdr:cNvSpPr>
          <a:spLocks/>
        </xdr:cNvSpPr>
      </xdr:nvSpPr>
      <xdr:spPr>
        <a:xfrm>
          <a:off x="1133475" y="1666875"/>
          <a:ext cx="571500" cy="609600"/>
        </a:xfrm>
        <a:custGeom>
          <a:pathLst>
            <a:path h="2536" w="2123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38100</xdr:rowOff>
    </xdr:from>
    <xdr:to>
      <xdr:col>1</xdr:col>
      <xdr:colOff>304800</xdr:colOff>
      <xdr:row>15</xdr:row>
      <xdr:rowOff>114300</xdr:rowOff>
    </xdr:to>
    <xdr:sp macro="[0]!modRegionSelect.RegionClick">
      <xdr:nvSpPr>
        <xdr:cNvPr id="11" name="ShapeReg_45"/>
        <xdr:cNvSpPr>
          <a:spLocks/>
        </xdr:cNvSpPr>
      </xdr:nvSpPr>
      <xdr:spPr>
        <a:xfrm>
          <a:off x="657225" y="2076450"/>
          <a:ext cx="257175" cy="361950"/>
        </a:xfrm>
        <a:custGeom>
          <a:pathLst>
            <a:path h="43" w="27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95250</xdr:rowOff>
    </xdr:from>
    <xdr:to>
      <xdr:col>1</xdr:col>
      <xdr:colOff>323850</xdr:colOff>
      <xdr:row>17</xdr:row>
      <xdr:rowOff>47625</xdr:rowOff>
    </xdr:to>
    <xdr:sp macro="[0]!modRegionSelect.RegionClick">
      <xdr:nvSpPr>
        <xdr:cNvPr id="12" name="ShapeReg_68"/>
        <xdr:cNvSpPr>
          <a:spLocks/>
        </xdr:cNvSpPr>
      </xdr:nvSpPr>
      <xdr:spPr>
        <a:xfrm>
          <a:off x="619125" y="2419350"/>
          <a:ext cx="314325" cy="238125"/>
        </a:xfrm>
        <a:custGeom>
          <a:pathLst>
            <a:path h="29" w="33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476250</xdr:colOff>
      <xdr:row>16</xdr:row>
      <xdr:rowOff>133350</xdr:rowOff>
    </xdr:from>
    <xdr:to>
      <xdr:col>1</xdr:col>
      <xdr:colOff>114300</xdr:colOff>
      <xdr:row>18</xdr:row>
      <xdr:rowOff>57150</xdr:rowOff>
    </xdr:to>
    <xdr:sp macro="[0]!modRegionSelect.RegionClick">
      <xdr:nvSpPr>
        <xdr:cNvPr id="13" name="ShapeReg_6"/>
        <xdr:cNvSpPr>
          <a:spLocks/>
        </xdr:cNvSpPr>
      </xdr:nvSpPr>
      <xdr:spPr>
        <a:xfrm>
          <a:off x="476250" y="2600325"/>
          <a:ext cx="247650" cy="209550"/>
        </a:xfrm>
        <a:custGeom>
          <a:pathLst>
            <a:path h="25" w="26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533400</xdr:colOff>
      <xdr:row>18</xdr:row>
      <xdr:rowOff>38100</xdr:rowOff>
    </xdr:from>
    <xdr:to>
      <xdr:col>1</xdr:col>
      <xdr:colOff>180975</xdr:colOff>
      <xdr:row>19</xdr:row>
      <xdr:rowOff>114300</xdr:rowOff>
    </xdr:to>
    <xdr:sp macro="[0]!modRegionSelect.RegionClick">
      <xdr:nvSpPr>
        <xdr:cNvPr id="14" name="ShapeReg_29"/>
        <xdr:cNvSpPr>
          <a:spLocks/>
        </xdr:cNvSpPr>
      </xdr:nvSpPr>
      <xdr:spPr>
        <a:xfrm>
          <a:off x="533400" y="2790825"/>
          <a:ext cx="257175" cy="219075"/>
        </a:xfrm>
        <a:custGeom>
          <a:pathLst>
            <a:path h="26" w="27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19</xdr:row>
      <xdr:rowOff>38100</xdr:rowOff>
    </xdr:from>
    <xdr:to>
      <xdr:col>1</xdr:col>
      <xdr:colOff>123825</xdr:colOff>
      <xdr:row>20</xdr:row>
      <xdr:rowOff>114300</xdr:rowOff>
    </xdr:to>
    <xdr:sp macro="[0]!modRegionSelect.RegionClick">
      <xdr:nvSpPr>
        <xdr:cNvPr id="15" name="ShapeReg_5"/>
        <xdr:cNvSpPr>
          <a:spLocks/>
        </xdr:cNvSpPr>
      </xdr:nvSpPr>
      <xdr:spPr>
        <a:xfrm>
          <a:off x="523875" y="2933700"/>
          <a:ext cx="209550" cy="219075"/>
        </a:xfrm>
        <a:custGeom>
          <a:pathLst>
            <a:path h="27" w="22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57150</xdr:colOff>
      <xdr:row>19</xdr:row>
      <xdr:rowOff>76200</xdr:rowOff>
    </xdr:from>
    <xdr:to>
      <xdr:col>1</xdr:col>
      <xdr:colOff>361950</xdr:colOff>
      <xdr:row>21</xdr:row>
      <xdr:rowOff>57150</xdr:rowOff>
    </xdr:to>
    <xdr:sp macro="[0]!modRegionSelect.RegionClick">
      <xdr:nvSpPr>
        <xdr:cNvPr id="16" name="ShapeReg_10"/>
        <xdr:cNvSpPr>
          <a:spLocks/>
        </xdr:cNvSpPr>
      </xdr:nvSpPr>
      <xdr:spPr>
        <a:xfrm>
          <a:off x="666750" y="2971800"/>
          <a:ext cx="304800" cy="266700"/>
        </a:xfrm>
        <a:custGeom>
          <a:pathLst>
            <a:path h="32" w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304800</xdr:colOff>
      <xdr:row>24</xdr:row>
      <xdr:rowOff>38100</xdr:rowOff>
    </xdr:from>
    <xdr:to>
      <xdr:col>0</xdr:col>
      <xdr:colOff>466725</xdr:colOff>
      <xdr:row>25</xdr:row>
      <xdr:rowOff>38100</xdr:rowOff>
    </xdr:to>
    <xdr:sp macro="[0]!modRegionSelect.RegionClick">
      <xdr:nvSpPr>
        <xdr:cNvPr id="17" name="ShapeReg_22"/>
        <xdr:cNvSpPr>
          <a:spLocks/>
        </xdr:cNvSpPr>
      </xdr:nvSpPr>
      <xdr:spPr>
        <a:xfrm>
          <a:off x="304800" y="3648075"/>
          <a:ext cx="161925" cy="142875"/>
        </a:xfrm>
        <a:custGeom>
          <a:pathLst>
            <a:path h="16" w="17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428625</xdr:colOff>
      <xdr:row>25</xdr:row>
      <xdr:rowOff>66675</xdr:rowOff>
    </xdr:from>
    <xdr:to>
      <xdr:col>0</xdr:col>
      <xdr:colOff>571500</xdr:colOff>
      <xdr:row>26</xdr:row>
      <xdr:rowOff>38100</xdr:rowOff>
    </xdr:to>
    <xdr:sp macro="[0]!modRegionSelect.RegionClick">
      <xdr:nvSpPr>
        <xdr:cNvPr id="18" name="ShapeReg_58"/>
        <xdr:cNvSpPr>
          <a:spLocks/>
        </xdr:cNvSpPr>
      </xdr:nvSpPr>
      <xdr:spPr>
        <a:xfrm>
          <a:off x="428625" y="3819525"/>
          <a:ext cx="142875" cy="114300"/>
        </a:xfrm>
        <a:custGeom>
          <a:pathLst>
            <a:path h="14" w="15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104775</xdr:rowOff>
    </xdr:from>
    <xdr:to>
      <xdr:col>0</xdr:col>
      <xdr:colOff>581025</xdr:colOff>
      <xdr:row>26</xdr:row>
      <xdr:rowOff>66675</xdr:rowOff>
    </xdr:to>
    <xdr:sp macro="[0]!modRegionSelect.RegionClick">
      <xdr:nvSpPr>
        <xdr:cNvPr id="19" name="ShapeReg_51"/>
        <xdr:cNvSpPr>
          <a:spLocks/>
        </xdr:cNvSpPr>
      </xdr:nvSpPr>
      <xdr:spPr>
        <a:xfrm>
          <a:off x="495300" y="3857625"/>
          <a:ext cx="85725" cy="104775"/>
        </a:xfrm>
        <a:custGeom>
          <a:pathLst>
            <a:path h="12" w="9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38100</xdr:rowOff>
    </xdr:from>
    <xdr:to>
      <xdr:col>1</xdr:col>
      <xdr:colOff>152400</xdr:colOff>
      <xdr:row>28</xdr:row>
      <xdr:rowOff>0</xdr:rowOff>
    </xdr:to>
    <xdr:sp macro="[0]!modRegionSelect.RegionClick">
      <xdr:nvSpPr>
        <xdr:cNvPr id="20" name="ShapeReg_50"/>
        <xdr:cNvSpPr>
          <a:spLocks/>
        </xdr:cNvSpPr>
      </xdr:nvSpPr>
      <xdr:spPr>
        <a:xfrm>
          <a:off x="523875" y="3790950"/>
          <a:ext cx="238125" cy="390525"/>
        </a:xfrm>
        <a:custGeom>
          <a:pathLst>
            <a:path h="46" w="25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23</xdr:row>
      <xdr:rowOff>19050</xdr:rowOff>
    </xdr:from>
    <xdr:to>
      <xdr:col>1</xdr:col>
      <xdr:colOff>333375</xdr:colOff>
      <xdr:row>25</xdr:row>
      <xdr:rowOff>104775</xdr:rowOff>
    </xdr:to>
    <xdr:sp macro="[0]!modRegionSelect.RegionClick">
      <xdr:nvSpPr>
        <xdr:cNvPr id="21" name="ShapeReg_52"/>
        <xdr:cNvSpPr>
          <a:spLocks/>
        </xdr:cNvSpPr>
      </xdr:nvSpPr>
      <xdr:spPr>
        <a:xfrm>
          <a:off x="523875" y="3486150"/>
          <a:ext cx="419100" cy="371475"/>
        </a:xfrm>
        <a:custGeom>
          <a:pathLst>
            <a:path h="45" w="44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21</xdr:row>
      <xdr:rowOff>85725</xdr:rowOff>
    </xdr:from>
    <xdr:to>
      <xdr:col>3</xdr:col>
      <xdr:colOff>247650</xdr:colOff>
      <xdr:row>25</xdr:row>
      <xdr:rowOff>57150</xdr:rowOff>
    </xdr:to>
    <xdr:sp macro="[0]!modRegionSelect.RegionClick">
      <xdr:nvSpPr>
        <xdr:cNvPr id="22" name="ShapeReg_40"/>
        <xdr:cNvSpPr>
          <a:spLocks/>
        </xdr:cNvSpPr>
      </xdr:nvSpPr>
      <xdr:spPr>
        <a:xfrm>
          <a:off x="1447800" y="3267075"/>
          <a:ext cx="628650" cy="542925"/>
        </a:xfrm>
        <a:custGeom>
          <a:pathLst>
            <a:path h="65" w="66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95250</xdr:colOff>
      <xdr:row>21</xdr:row>
      <xdr:rowOff>95250</xdr:rowOff>
    </xdr:from>
    <xdr:to>
      <xdr:col>3</xdr:col>
      <xdr:colOff>485775</xdr:colOff>
      <xdr:row>24</xdr:row>
      <xdr:rowOff>85725</xdr:rowOff>
    </xdr:to>
    <xdr:sp macro="[0]!modRegionSelect.RegionClick">
      <xdr:nvSpPr>
        <xdr:cNvPr id="23" name="ShapeReg_79"/>
        <xdr:cNvSpPr>
          <a:spLocks/>
        </xdr:cNvSpPr>
      </xdr:nvSpPr>
      <xdr:spPr>
        <a:xfrm>
          <a:off x="1924050" y="3276600"/>
          <a:ext cx="390525" cy="419100"/>
        </a:xfrm>
        <a:custGeom>
          <a:pathLst>
            <a:path h="50" w="41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333375</xdr:colOff>
      <xdr:row>21</xdr:row>
      <xdr:rowOff>104775</xdr:rowOff>
    </xdr:from>
    <xdr:to>
      <xdr:col>5</xdr:col>
      <xdr:colOff>104775</xdr:colOff>
      <xdr:row>25</xdr:row>
      <xdr:rowOff>47625</xdr:rowOff>
    </xdr:to>
    <xdr:sp macro="[0]!modRegionSelect.RegionClick">
      <xdr:nvSpPr>
        <xdr:cNvPr id="24" name="ShapeReg_39"/>
        <xdr:cNvSpPr>
          <a:spLocks/>
        </xdr:cNvSpPr>
      </xdr:nvSpPr>
      <xdr:spPr>
        <a:xfrm>
          <a:off x="2771775" y="3286125"/>
          <a:ext cx="381000" cy="514350"/>
        </a:xfrm>
        <a:custGeom>
          <a:pathLst>
            <a:path h="61" w="40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9525</xdr:colOff>
      <xdr:row>25</xdr:row>
      <xdr:rowOff>123825</xdr:rowOff>
    </xdr:to>
    <xdr:sp macro="[0]!modRegionSelect.RegionClick">
      <xdr:nvSpPr>
        <xdr:cNvPr id="25" name="ShapeReg_38"/>
        <xdr:cNvSpPr>
          <a:spLocks/>
        </xdr:cNvSpPr>
      </xdr:nvSpPr>
      <xdr:spPr>
        <a:xfrm>
          <a:off x="3048000" y="3467100"/>
          <a:ext cx="619125" cy="409575"/>
        </a:xfrm>
        <a:custGeom>
          <a:pathLst>
            <a:path h="49" w="65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123825</xdr:colOff>
      <xdr:row>25</xdr:row>
      <xdr:rowOff>38100</xdr:rowOff>
    </xdr:from>
    <xdr:to>
      <xdr:col>6</xdr:col>
      <xdr:colOff>123825</xdr:colOff>
      <xdr:row>27</xdr:row>
      <xdr:rowOff>123825</xdr:rowOff>
    </xdr:to>
    <xdr:sp macro="[0]!modRegionSelect.RegionClick">
      <xdr:nvSpPr>
        <xdr:cNvPr id="26" name="ShapeReg_1"/>
        <xdr:cNvSpPr>
          <a:spLocks/>
        </xdr:cNvSpPr>
      </xdr:nvSpPr>
      <xdr:spPr>
        <a:xfrm>
          <a:off x="3171825" y="3790950"/>
          <a:ext cx="609600" cy="371475"/>
        </a:xfrm>
        <a:custGeom>
          <a:pathLst>
            <a:path h="44" w="6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85725</xdr:rowOff>
    </xdr:from>
    <xdr:to>
      <xdr:col>6</xdr:col>
      <xdr:colOff>304800</xdr:colOff>
      <xdr:row>29</xdr:row>
      <xdr:rowOff>0</xdr:rowOff>
    </xdr:to>
    <xdr:sp macro="[0]!modRegionSelect.RegionClick">
      <xdr:nvSpPr>
        <xdr:cNvPr id="27" name="ShapeReg_47"/>
        <xdr:cNvSpPr>
          <a:spLocks/>
        </xdr:cNvSpPr>
      </xdr:nvSpPr>
      <xdr:spPr>
        <a:xfrm>
          <a:off x="3562350" y="3981450"/>
          <a:ext cx="400050" cy="342900"/>
        </a:xfrm>
        <a:custGeom>
          <a:pathLst>
            <a:path h="41" w="42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238125</xdr:colOff>
      <xdr:row>25</xdr:row>
      <xdr:rowOff>114300</xdr:rowOff>
    </xdr:from>
    <xdr:to>
      <xdr:col>7</xdr:col>
      <xdr:colOff>314325</xdr:colOff>
      <xdr:row>28</xdr:row>
      <xdr:rowOff>85725</xdr:rowOff>
    </xdr:to>
    <xdr:sp macro="[0]!modRegionSelect.RegionClick">
      <xdr:nvSpPr>
        <xdr:cNvPr id="28" name="ShapeReg_60"/>
        <xdr:cNvSpPr>
          <a:spLocks/>
        </xdr:cNvSpPr>
      </xdr:nvSpPr>
      <xdr:spPr>
        <a:xfrm>
          <a:off x="3895725" y="3867150"/>
          <a:ext cx="685800" cy="400050"/>
        </a:xfrm>
        <a:custGeom>
          <a:pathLst>
            <a:path h="47" w="72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22</xdr:row>
      <xdr:rowOff>38100</xdr:rowOff>
    </xdr:from>
    <xdr:to>
      <xdr:col>12</xdr:col>
      <xdr:colOff>76200</xdr:colOff>
      <xdr:row>27</xdr:row>
      <xdr:rowOff>104775</xdr:rowOff>
    </xdr:to>
    <xdr:sp macro="[0]!modRegionSelect.RegionClick">
      <xdr:nvSpPr>
        <xdr:cNvPr id="29" name="ShapeReg_44"/>
        <xdr:cNvSpPr>
          <a:spLocks/>
        </xdr:cNvSpPr>
      </xdr:nvSpPr>
      <xdr:spPr>
        <a:xfrm>
          <a:off x="7038975" y="3362325"/>
          <a:ext cx="352425" cy="781050"/>
        </a:xfrm>
        <a:custGeom>
          <a:pathLst>
            <a:path h="93" w="37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333375</xdr:colOff>
      <xdr:row>8</xdr:row>
      <xdr:rowOff>38100</xdr:rowOff>
    </xdr:from>
    <xdr:to>
      <xdr:col>11</xdr:col>
      <xdr:colOff>457200</xdr:colOff>
      <xdr:row>14</xdr:row>
      <xdr:rowOff>85725</xdr:rowOff>
    </xdr:to>
    <xdr:sp macro="[0]!modRegionSelect.RegionClick">
      <xdr:nvSpPr>
        <xdr:cNvPr id="30" name="ShapeReg_32"/>
        <xdr:cNvSpPr>
          <a:spLocks/>
        </xdr:cNvSpPr>
      </xdr:nvSpPr>
      <xdr:spPr>
        <a:xfrm>
          <a:off x="6429375" y="1362075"/>
          <a:ext cx="733425" cy="904875"/>
        </a:xfrm>
        <a:custGeom>
          <a:pathLst>
            <a:path h="3787" w="2736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31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  <xdr:sp macro="[0]!modRegionSelect.RegionClick">
        <xdr:nvSpPr>
          <xdr:cNvPr id="32" name="Groupp03_1"/>
          <xdr:cNvSpPr>
            <a:spLocks/>
          </xdr:cNvSpPr>
        </xdr:nvSpPr>
        <xdr:spPr>
          <a:xfrm>
            <a:off x="277" y="168"/>
            <a:ext cx="80" cy="59"/>
          </a:xfrm>
          <a:custGeom>
            <a:pathLst>
              <a:path h="59" w="80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3" name="ShapeReg_3"/>
          <xdr:cNvSpPr>
            <a:spLocks/>
          </xdr:cNvSpPr>
        </xdr:nvSpPr>
        <xdr:spPr>
          <a:xfrm>
            <a:off x="151" y="227"/>
            <a:ext cx="81" cy="77"/>
          </a:xfrm>
          <a:custGeom>
            <a:pathLst>
              <a:path h="77" w="81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12</xdr:col>
      <xdr:colOff>114300</xdr:colOff>
      <xdr:row>9</xdr:row>
      <xdr:rowOff>104775</xdr:rowOff>
    </xdr:from>
    <xdr:to>
      <xdr:col>12</xdr:col>
      <xdr:colOff>152400</xdr:colOff>
      <xdr:row>10</xdr:row>
      <xdr:rowOff>38100</xdr:rowOff>
    </xdr:to>
    <xdr:sp macro="[0]!modRegionSelect.RegionClick">
      <xdr:nvSpPr>
        <xdr:cNvPr id="34" name="Groupp21_1"/>
        <xdr:cNvSpPr>
          <a:spLocks/>
        </xdr:cNvSpPr>
      </xdr:nvSpPr>
      <xdr:spPr>
        <a:xfrm>
          <a:off x="7429500" y="1571625"/>
          <a:ext cx="38100" cy="76200"/>
        </a:xfrm>
        <a:custGeom>
          <a:pathLst>
            <a:path h="10" w="4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35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  <xdr:sp macro="[0]!modRegionSelect.RegionClick">
        <xdr:nvSpPr>
          <xdr:cNvPr id="36" name="ShapeReg_66"/>
          <xdr:cNvSpPr>
            <a:spLocks/>
          </xdr:cNvSpPr>
        </xdr:nvSpPr>
        <xdr:spPr>
          <a:xfrm>
            <a:off x="739" y="320"/>
            <a:ext cx="69" cy="75"/>
          </a:xfrm>
          <a:custGeom>
            <a:pathLst>
              <a:path h="2682" w="2455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7" name="Groupp66_8"/>
          <xdr:cNvSpPr>
            <a:spLocks/>
          </xdr:cNvSpPr>
        </xdr:nvSpPr>
        <xdr:spPr>
          <a:xfrm>
            <a:off x="838" y="383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8" name="Groupp66_7"/>
          <xdr:cNvSpPr>
            <a:spLocks/>
          </xdr:cNvSpPr>
        </xdr:nvSpPr>
        <xdr:spPr>
          <a:xfrm>
            <a:off x="840" y="366"/>
            <a:ext cx="3" cy="10"/>
          </a:xfrm>
          <a:custGeom>
            <a:pathLst>
              <a:path h="10" w="3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9" name="Groupp66_6"/>
          <xdr:cNvSpPr>
            <a:spLocks/>
          </xdr:cNvSpPr>
        </xdr:nvSpPr>
        <xdr:spPr>
          <a:xfrm>
            <a:off x="844" y="360"/>
            <a:ext cx="1" cy="3"/>
          </a:xfrm>
          <a:custGeom>
            <a:pathLst>
              <a:path h="3" w="1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0" name="Groupp66_5"/>
          <xdr:cNvSpPr>
            <a:spLocks/>
          </xdr:cNvSpPr>
        </xdr:nvSpPr>
        <xdr:spPr>
          <a:xfrm>
            <a:off x="845" y="345"/>
            <a:ext cx="3" cy="8"/>
          </a:xfrm>
          <a:custGeom>
            <a:pathLst>
              <a:path h="8" w="3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1" name="Groupp66_2"/>
          <xdr:cNvSpPr>
            <a:spLocks/>
          </xdr:cNvSpPr>
        </xdr:nvSpPr>
        <xdr:spPr>
          <a:xfrm>
            <a:off x="831" y="276"/>
            <a:ext cx="5" cy="12"/>
          </a:xfrm>
          <a:custGeom>
            <a:pathLst>
              <a:path h="12" w="5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2" name="Groupp66_3"/>
          <xdr:cNvSpPr>
            <a:spLocks/>
          </xdr:cNvSpPr>
        </xdr:nvSpPr>
        <xdr:spPr>
          <a:xfrm>
            <a:off x="838" y="294"/>
            <a:ext cx="2" cy="2"/>
          </a:xfrm>
          <a:custGeom>
            <a:pathLst>
              <a:path h="2" w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3" name="Groupp66_4"/>
          <xdr:cNvSpPr>
            <a:spLocks/>
          </xdr:cNvSpPr>
        </xdr:nvSpPr>
        <xdr:spPr>
          <a:xfrm>
            <a:off x="847" y="327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11</xdr:col>
      <xdr:colOff>161925</xdr:colOff>
      <xdr:row>5</xdr:row>
      <xdr:rowOff>123825</xdr:rowOff>
    </xdr:from>
    <xdr:to>
      <xdr:col>13</xdr:col>
      <xdr:colOff>9525</xdr:colOff>
      <xdr:row>15</xdr:row>
      <xdr:rowOff>38100</xdr:rowOff>
    </xdr:to>
    <xdr:sp macro="[0]!modRegionSelect.RegionClick">
      <xdr:nvSpPr>
        <xdr:cNvPr id="44" name="ShapeReg_21"/>
        <xdr:cNvSpPr>
          <a:spLocks/>
        </xdr:cNvSpPr>
      </xdr:nvSpPr>
      <xdr:spPr>
        <a:xfrm>
          <a:off x="6867525" y="1019175"/>
          <a:ext cx="1066800" cy="1343025"/>
        </a:xfrm>
        <a:custGeom>
          <a:pathLst>
            <a:path h="5645" w="3970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45" name="ShapeReg_19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95250</xdr:colOff>
      <xdr:row>17</xdr:row>
      <xdr:rowOff>0</xdr:rowOff>
    </xdr:from>
    <xdr:to>
      <xdr:col>1</xdr:col>
      <xdr:colOff>352425</xdr:colOff>
      <xdr:row>18</xdr:row>
      <xdr:rowOff>9525</xdr:rowOff>
    </xdr:to>
    <xdr:sp macro="[0]!modRegionSelect.RegionClick">
      <xdr:nvSpPr>
        <xdr:cNvPr id="46" name="ShapeReg_20"/>
        <xdr:cNvSpPr>
          <a:spLocks/>
        </xdr:cNvSpPr>
      </xdr:nvSpPr>
      <xdr:spPr>
        <a:xfrm>
          <a:off x="704850" y="2609850"/>
          <a:ext cx="257175" cy="152400"/>
        </a:xfrm>
        <a:custGeom>
          <a:pathLst>
            <a:path h="18" w="27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152400</xdr:colOff>
      <xdr:row>15</xdr:row>
      <xdr:rowOff>9525</xdr:rowOff>
    </xdr:from>
    <xdr:to>
      <xdr:col>2</xdr:col>
      <xdr:colOff>19050</xdr:colOff>
      <xdr:row>17</xdr:row>
      <xdr:rowOff>0</xdr:rowOff>
    </xdr:to>
    <xdr:sp macro="[0]!modRegionSelect.RegionClick">
      <xdr:nvSpPr>
        <xdr:cNvPr id="47" name="ShapeReg_71"/>
        <xdr:cNvSpPr>
          <a:spLocks/>
        </xdr:cNvSpPr>
      </xdr:nvSpPr>
      <xdr:spPr>
        <a:xfrm>
          <a:off x="762000" y="2333625"/>
          <a:ext cx="476250" cy="276225"/>
        </a:xfrm>
        <a:custGeom>
          <a:pathLst>
            <a:path h="1181" w="1765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76200</xdr:rowOff>
    </xdr:from>
    <xdr:to>
      <xdr:col>1</xdr:col>
      <xdr:colOff>523875</xdr:colOff>
      <xdr:row>18</xdr:row>
      <xdr:rowOff>66675</xdr:rowOff>
    </xdr:to>
    <xdr:sp macro="[0]!modRegionSelect.RegionClick">
      <xdr:nvSpPr>
        <xdr:cNvPr id="48" name="ShapeReg_33"/>
        <xdr:cNvSpPr>
          <a:spLocks/>
        </xdr:cNvSpPr>
      </xdr:nvSpPr>
      <xdr:spPr>
        <a:xfrm>
          <a:off x="885825" y="2543175"/>
          <a:ext cx="247650" cy="276225"/>
        </a:xfrm>
        <a:custGeom>
          <a:pathLst>
            <a:path h="1145" w="931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841" y="790"/>
              </a:moveTo>
              <a:lnTo>
                <a:pt x="608" y="551"/>
              </a:ln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381000</xdr:colOff>
      <xdr:row>17</xdr:row>
      <xdr:rowOff>38100</xdr:rowOff>
    </xdr:from>
    <xdr:to>
      <xdr:col>1</xdr:col>
      <xdr:colOff>447675</xdr:colOff>
      <xdr:row>17</xdr:row>
      <xdr:rowOff>95250</xdr:rowOff>
    </xdr:to>
    <xdr:sp macro="[0]!modRegionSelect.RegionClick">
      <xdr:nvSpPr>
        <xdr:cNvPr id="49" name="ShapeReg_12"/>
        <xdr:cNvSpPr>
          <a:spLocks/>
        </xdr:cNvSpPr>
      </xdr:nvSpPr>
      <xdr:spPr>
        <a:xfrm>
          <a:off x="990600" y="2647950"/>
          <a:ext cx="66675" cy="57150"/>
        </a:xfrm>
        <a:custGeom>
          <a:pathLst>
            <a:path h="7" w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50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  <xdr:sp macro="[0]!modRegionSelect.RegionClick">
        <xdr:nvSpPr>
          <xdr:cNvPr id="51" name="Groupp35_2"/>
          <xdr:cNvSpPr>
            <a:spLocks/>
          </xdr:cNvSpPr>
        </xdr:nvSpPr>
        <xdr:spPr>
          <a:xfrm>
            <a:off x="293" y="232"/>
            <a:ext cx="6" cy="9"/>
          </a:xfrm>
          <a:custGeom>
            <a:pathLst>
              <a:path h="9" w="6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2" name="Groupp35_1"/>
          <xdr:cNvSpPr>
            <a:spLocks/>
          </xdr:cNvSpPr>
        </xdr:nvSpPr>
        <xdr:spPr>
          <a:xfrm>
            <a:off x="248" y="221"/>
            <a:ext cx="9" cy="9"/>
          </a:xfrm>
          <a:custGeom>
            <a:pathLst>
              <a:path h="9" w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3" name="ShapeReg_35"/>
          <xdr:cNvSpPr>
            <a:spLocks/>
          </xdr:cNvSpPr>
        </xdr:nvSpPr>
        <xdr:spPr>
          <a:xfrm>
            <a:off x="215" y="216"/>
            <a:ext cx="98" cy="58"/>
          </a:xfrm>
          <a:custGeom>
            <a:pathLst>
              <a:path h="2035" w="345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4</xdr:col>
      <xdr:colOff>257175</xdr:colOff>
      <xdr:row>12</xdr:row>
      <xdr:rowOff>9525</xdr:rowOff>
    </xdr:from>
    <xdr:to>
      <xdr:col>6</xdr:col>
      <xdr:colOff>123825</xdr:colOff>
      <xdr:row>20</xdr:row>
      <xdr:rowOff>9525</xdr:rowOff>
    </xdr:to>
    <xdr:sp macro="[0]!modRegionSelect.RegionClick">
      <xdr:nvSpPr>
        <xdr:cNvPr id="54" name="ShapeReg_83"/>
        <xdr:cNvSpPr>
          <a:spLocks/>
        </xdr:cNvSpPr>
      </xdr:nvSpPr>
      <xdr:spPr>
        <a:xfrm>
          <a:off x="2695575" y="1905000"/>
          <a:ext cx="1085850" cy="1143000"/>
        </a:xfrm>
        <a:custGeom>
          <a:pathLst>
            <a:path h="4831" w="4026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152400</xdr:colOff>
      <xdr:row>13</xdr:row>
      <xdr:rowOff>76200</xdr:rowOff>
    </xdr:from>
    <xdr:to>
      <xdr:col>12</xdr:col>
      <xdr:colOff>38100</xdr:colOff>
      <xdr:row>24</xdr:row>
      <xdr:rowOff>47625</xdr:rowOff>
    </xdr:to>
    <xdr:sp macro="[0]!modRegionSelect.RegionClick">
      <xdr:nvSpPr>
        <xdr:cNvPr id="55" name="ShapeReg_77"/>
        <xdr:cNvSpPr>
          <a:spLocks/>
        </xdr:cNvSpPr>
      </xdr:nvSpPr>
      <xdr:spPr>
        <a:xfrm>
          <a:off x="6248400" y="2114550"/>
          <a:ext cx="1104900" cy="1543050"/>
        </a:xfrm>
        <a:custGeom>
          <a:pathLst>
            <a:path h="6495" w="4090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190500</xdr:colOff>
      <xdr:row>22</xdr:row>
      <xdr:rowOff>9525</xdr:rowOff>
    </xdr:from>
    <xdr:to>
      <xdr:col>0</xdr:col>
      <xdr:colOff>514350</xdr:colOff>
      <xdr:row>24</xdr:row>
      <xdr:rowOff>76200</xdr:rowOff>
    </xdr:to>
    <xdr:sp macro="[0]!modRegionSelect.RegionClick">
      <xdr:nvSpPr>
        <xdr:cNvPr id="56" name="ShapeReg_26"/>
        <xdr:cNvSpPr>
          <a:spLocks/>
        </xdr:cNvSpPr>
      </xdr:nvSpPr>
      <xdr:spPr>
        <a:xfrm>
          <a:off x="190500" y="3333750"/>
          <a:ext cx="323850" cy="352425"/>
        </a:xfrm>
        <a:custGeom>
          <a:pathLst>
            <a:path h="1479" w="1198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1198" y="713"/>
              </a:moveTo>
              <a:lnTo>
                <a:pt x="710" y="971"/>
              </a:ln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23</xdr:row>
      <xdr:rowOff>66675</xdr:rowOff>
    </xdr:from>
    <xdr:to>
      <xdr:col>1</xdr:col>
      <xdr:colOff>104775</xdr:colOff>
      <xdr:row>25</xdr:row>
      <xdr:rowOff>104775</xdr:rowOff>
    </xdr:to>
    <xdr:sp macro="[0]!modRegionSelect.RegionClick">
      <xdr:nvSpPr>
        <xdr:cNvPr id="57" name="ShapeReg_69"/>
        <xdr:cNvSpPr>
          <a:spLocks/>
        </xdr:cNvSpPr>
      </xdr:nvSpPr>
      <xdr:spPr>
        <a:xfrm>
          <a:off x="419100" y="3533775"/>
          <a:ext cx="295275" cy="323850"/>
        </a:xfrm>
        <a:custGeom>
          <a:pathLst>
            <a:path h="39" w="31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95250</xdr:rowOff>
    </xdr:from>
    <xdr:to>
      <xdr:col>1</xdr:col>
      <xdr:colOff>85725</xdr:colOff>
      <xdr:row>26</xdr:row>
      <xdr:rowOff>104775</xdr:rowOff>
    </xdr:to>
    <xdr:sp macro="[0]!modRegionSelect.RegionClick">
      <xdr:nvSpPr>
        <xdr:cNvPr id="58" name="ShapeReg_80"/>
        <xdr:cNvSpPr>
          <a:spLocks/>
        </xdr:cNvSpPr>
      </xdr:nvSpPr>
      <xdr:spPr>
        <a:xfrm>
          <a:off x="523875" y="3848100"/>
          <a:ext cx="171450" cy="152400"/>
        </a:xfrm>
        <a:custGeom>
          <a:pathLst>
            <a:path h="18" w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381000</xdr:colOff>
      <xdr:row>25</xdr:row>
      <xdr:rowOff>9525</xdr:rowOff>
    </xdr:from>
    <xdr:to>
      <xdr:col>0</xdr:col>
      <xdr:colOff>552450</xdr:colOff>
      <xdr:row>25</xdr:row>
      <xdr:rowOff>104775</xdr:rowOff>
    </xdr:to>
    <xdr:sp macro="[0]!modRegionSelect.RegionClick">
      <xdr:nvSpPr>
        <xdr:cNvPr id="59" name="ShapeReg_18"/>
        <xdr:cNvSpPr>
          <a:spLocks/>
        </xdr:cNvSpPr>
      </xdr:nvSpPr>
      <xdr:spPr>
        <a:xfrm>
          <a:off x="381000" y="3762375"/>
          <a:ext cx="171450" cy="104775"/>
        </a:xfrm>
        <a:custGeom>
          <a:pathLst>
            <a:path h="12" w="18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123825</xdr:rowOff>
    </xdr:from>
    <xdr:to>
      <xdr:col>1</xdr:col>
      <xdr:colOff>542925</xdr:colOff>
      <xdr:row>23</xdr:row>
      <xdr:rowOff>66675</xdr:rowOff>
    </xdr:to>
    <xdr:sp macro="[0]!modRegionSelect.RegionClick">
      <xdr:nvSpPr>
        <xdr:cNvPr id="60" name="ShapeReg_8"/>
        <xdr:cNvSpPr>
          <a:spLocks/>
        </xdr:cNvSpPr>
      </xdr:nvSpPr>
      <xdr:spPr>
        <a:xfrm>
          <a:off x="695325" y="3162300"/>
          <a:ext cx="457200" cy="371475"/>
        </a:xfrm>
        <a:custGeom>
          <a:pathLst>
            <a:path h="44" w="48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21</xdr:row>
      <xdr:rowOff>28575</xdr:rowOff>
    </xdr:from>
    <xdr:to>
      <xdr:col>1</xdr:col>
      <xdr:colOff>219075</xdr:colOff>
      <xdr:row>24</xdr:row>
      <xdr:rowOff>0</xdr:rowOff>
    </xdr:to>
    <xdr:sp macro="[0]!modRegionSelect.RegionClick">
      <xdr:nvSpPr>
        <xdr:cNvPr id="61" name="ShapeReg_62"/>
        <xdr:cNvSpPr>
          <a:spLocks/>
        </xdr:cNvSpPr>
      </xdr:nvSpPr>
      <xdr:spPr>
        <a:xfrm>
          <a:off x="419100" y="3209925"/>
          <a:ext cx="409575" cy="400050"/>
        </a:xfrm>
        <a:custGeom>
          <a:pathLst>
            <a:path h="48" w="43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23</xdr:row>
      <xdr:rowOff>28575</xdr:rowOff>
    </xdr:from>
    <xdr:to>
      <xdr:col>1</xdr:col>
      <xdr:colOff>438150</xdr:colOff>
      <xdr:row>25</xdr:row>
      <xdr:rowOff>76200</xdr:rowOff>
    </xdr:to>
    <xdr:sp macro="[0]!modRegionSelect.RegionClick">
      <xdr:nvSpPr>
        <xdr:cNvPr id="62" name="ShapeReg_4"/>
        <xdr:cNvSpPr>
          <a:spLocks/>
        </xdr:cNvSpPr>
      </xdr:nvSpPr>
      <xdr:spPr>
        <a:xfrm>
          <a:off x="828675" y="3495675"/>
          <a:ext cx="219075" cy="333375"/>
        </a:xfrm>
        <a:custGeom>
          <a:pathLst>
            <a:path h="1424" w="799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133350</xdr:rowOff>
    </xdr:from>
    <xdr:to>
      <xdr:col>1</xdr:col>
      <xdr:colOff>228600</xdr:colOff>
      <xdr:row>19</xdr:row>
      <xdr:rowOff>38100</xdr:rowOff>
    </xdr:to>
    <xdr:sp macro="[0]!modRegionSelect.RegionClick">
      <xdr:nvSpPr>
        <xdr:cNvPr id="63" name="ShapeReg_41"/>
        <xdr:cNvSpPr>
          <a:spLocks/>
        </xdr:cNvSpPr>
      </xdr:nvSpPr>
      <xdr:spPr>
        <a:xfrm>
          <a:off x="647700" y="2743200"/>
          <a:ext cx="190500" cy="190500"/>
        </a:xfrm>
        <a:custGeom>
          <a:pathLst>
            <a:path h="23" w="20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142875</xdr:colOff>
      <xdr:row>18</xdr:row>
      <xdr:rowOff>114300</xdr:rowOff>
    </xdr:from>
    <xdr:to>
      <xdr:col>1</xdr:col>
      <xdr:colOff>361950</xdr:colOff>
      <xdr:row>20</xdr:row>
      <xdr:rowOff>19050</xdr:rowOff>
    </xdr:to>
    <xdr:sp macro="[0]!modRegionSelect.RegionClick">
      <xdr:nvSpPr>
        <xdr:cNvPr id="64" name="ShapeReg_31"/>
        <xdr:cNvSpPr>
          <a:spLocks/>
        </xdr:cNvSpPr>
      </xdr:nvSpPr>
      <xdr:spPr>
        <a:xfrm>
          <a:off x="752475" y="2867025"/>
          <a:ext cx="219075" cy="190500"/>
        </a:xfrm>
        <a:custGeom>
          <a:pathLst>
            <a:path h="22" w="23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180975</xdr:colOff>
      <xdr:row>17</xdr:row>
      <xdr:rowOff>114300</xdr:rowOff>
    </xdr:from>
    <xdr:to>
      <xdr:col>1</xdr:col>
      <xdr:colOff>361950</xdr:colOff>
      <xdr:row>19</xdr:row>
      <xdr:rowOff>0</xdr:rowOff>
    </xdr:to>
    <xdr:sp macro="[0]!modRegionSelect.RegionClick">
      <xdr:nvSpPr>
        <xdr:cNvPr id="65" name="ShapeReg_73"/>
        <xdr:cNvSpPr>
          <a:spLocks/>
        </xdr:cNvSpPr>
      </xdr:nvSpPr>
      <xdr:spPr>
        <a:xfrm>
          <a:off x="790575" y="2724150"/>
          <a:ext cx="180975" cy="171450"/>
        </a:xfrm>
        <a:custGeom>
          <a:pathLst>
            <a:path h="722" w="656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314325</xdr:colOff>
      <xdr:row>18</xdr:row>
      <xdr:rowOff>38100</xdr:rowOff>
    </xdr:from>
    <xdr:to>
      <xdr:col>1</xdr:col>
      <xdr:colOff>590550</xdr:colOff>
      <xdr:row>19</xdr:row>
      <xdr:rowOff>85725</xdr:rowOff>
    </xdr:to>
    <xdr:sp macro="[0]!modRegionSelect.RegionClick">
      <xdr:nvSpPr>
        <xdr:cNvPr id="66" name="ShapeReg_63"/>
        <xdr:cNvSpPr>
          <a:spLocks/>
        </xdr:cNvSpPr>
      </xdr:nvSpPr>
      <xdr:spPr>
        <a:xfrm>
          <a:off x="923925" y="2790825"/>
          <a:ext cx="276225" cy="190500"/>
        </a:xfrm>
        <a:custGeom>
          <a:pathLst>
            <a:path h="22" w="29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285750</xdr:colOff>
      <xdr:row>19</xdr:row>
      <xdr:rowOff>38100</xdr:rowOff>
    </xdr:from>
    <xdr:to>
      <xdr:col>1</xdr:col>
      <xdr:colOff>495300</xdr:colOff>
      <xdr:row>20</xdr:row>
      <xdr:rowOff>114300</xdr:rowOff>
    </xdr:to>
    <xdr:sp macro="[0]!modRegionSelect.RegionClick">
      <xdr:nvSpPr>
        <xdr:cNvPr id="67" name="ShapeReg_70"/>
        <xdr:cNvSpPr>
          <a:spLocks/>
        </xdr:cNvSpPr>
      </xdr:nvSpPr>
      <xdr:spPr>
        <a:xfrm>
          <a:off x="895350" y="2933700"/>
          <a:ext cx="209550" cy="219075"/>
        </a:xfrm>
        <a:custGeom>
          <a:pathLst>
            <a:path h="26" w="22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504825</xdr:colOff>
      <xdr:row>19</xdr:row>
      <xdr:rowOff>28575</xdr:rowOff>
    </xdr:from>
    <xdr:to>
      <xdr:col>2</xdr:col>
      <xdr:colOff>171450</xdr:colOff>
      <xdr:row>20</xdr:row>
      <xdr:rowOff>57150</xdr:rowOff>
    </xdr:to>
    <xdr:sp macro="[0]!modRegionSelect.RegionClick">
      <xdr:nvSpPr>
        <xdr:cNvPr id="68" name="ShapeReg_56"/>
        <xdr:cNvSpPr>
          <a:spLocks/>
        </xdr:cNvSpPr>
      </xdr:nvSpPr>
      <xdr:spPr>
        <a:xfrm>
          <a:off x="1114425" y="2924175"/>
          <a:ext cx="276225" cy="171450"/>
        </a:xfrm>
        <a:custGeom>
          <a:pathLst>
            <a:path h="21" w="29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BA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447675</xdr:colOff>
      <xdr:row>19</xdr:row>
      <xdr:rowOff>85725</xdr:rowOff>
    </xdr:from>
    <xdr:to>
      <xdr:col>2</xdr:col>
      <xdr:colOff>104775</xdr:colOff>
      <xdr:row>21</xdr:row>
      <xdr:rowOff>47625</xdr:rowOff>
    </xdr:to>
    <xdr:sp macro="[0]!modRegionSelect.RegionClick">
      <xdr:nvSpPr>
        <xdr:cNvPr id="69" name="ShapeReg_42"/>
        <xdr:cNvSpPr>
          <a:spLocks/>
        </xdr:cNvSpPr>
      </xdr:nvSpPr>
      <xdr:spPr>
        <a:xfrm>
          <a:off x="1057275" y="2981325"/>
          <a:ext cx="266700" cy="247650"/>
        </a:xfrm>
        <a:custGeom>
          <a:pathLst>
            <a:path h="30" w="28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352425</xdr:colOff>
      <xdr:row>20</xdr:row>
      <xdr:rowOff>76200</xdr:rowOff>
    </xdr:from>
    <xdr:to>
      <xdr:col>2</xdr:col>
      <xdr:colOff>238125</xdr:colOff>
      <xdr:row>23</xdr:row>
      <xdr:rowOff>38100</xdr:rowOff>
    </xdr:to>
    <xdr:sp macro="[0]!modRegionSelect.RegionClick">
      <xdr:nvSpPr>
        <xdr:cNvPr id="70" name="ShapeReg_65"/>
        <xdr:cNvSpPr>
          <a:spLocks/>
        </xdr:cNvSpPr>
      </xdr:nvSpPr>
      <xdr:spPr>
        <a:xfrm>
          <a:off x="962025" y="3114675"/>
          <a:ext cx="495300" cy="390525"/>
        </a:xfrm>
        <a:custGeom>
          <a:pathLst>
            <a:path h="47" w="52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20</xdr:row>
      <xdr:rowOff>28575</xdr:rowOff>
    </xdr:from>
    <xdr:to>
      <xdr:col>2</xdr:col>
      <xdr:colOff>342900</xdr:colOff>
      <xdr:row>21</xdr:row>
      <xdr:rowOff>95250</xdr:rowOff>
    </xdr:to>
    <xdr:sp macro="[0]!modRegionSelect.RegionClick">
      <xdr:nvSpPr>
        <xdr:cNvPr id="71" name="ShapeReg_76"/>
        <xdr:cNvSpPr>
          <a:spLocks/>
        </xdr:cNvSpPr>
      </xdr:nvSpPr>
      <xdr:spPr>
        <a:xfrm>
          <a:off x="1276350" y="3067050"/>
          <a:ext cx="285750" cy="209550"/>
        </a:xfrm>
        <a:custGeom>
          <a:pathLst>
            <a:path h="25" w="30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142875</xdr:colOff>
      <xdr:row>21</xdr:row>
      <xdr:rowOff>19050</xdr:rowOff>
    </xdr:from>
    <xdr:to>
      <xdr:col>2</xdr:col>
      <xdr:colOff>447675</xdr:colOff>
      <xdr:row>22</xdr:row>
      <xdr:rowOff>104775</xdr:rowOff>
    </xdr:to>
    <xdr:sp macro="[0]!modRegionSelect.RegionClick">
      <xdr:nvSpPr>
        <xdr:cNvPr id="72" name="ShapeReg_64"/>
        <xdr:cNvSpPr>
          <a:spLocks/>
        </xdr:cNvSpPr>
      </xdr:nvSpPr>
      <xdr:spPr>
        <a:xfrm>
          <a:off x="1362075" y="3200400"/>
          <a:ext cx="304800" cy="228600"/>
        </a:xfrm>
        <a:custGeom>
          <a:pathLst>
            <a:path h="27" w="32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419100</xdr:colOff>
      <xdr:row>22</xdr:row>
      <xdr:rowOff>0</xdr:rowOff>
    </xdr:from>
    <xdr:to>
      <xdr:col>4</xdr:col>
      <xdr:colOff>209550</xdr:colOff>
      <xdr:row>23</xdr:row>
      <xdr:rowOff>104775</xdr:rowOff>
    </xdr:to>
    <xdr:sp macro="[0]!modRegionSelect.RegionClick">
      <xdr:nvSpPr>
        <xdr:cNvPr id="73" name="ShapeReg_28"/>
        <xdr:cNvSpPr>
          <a:spLocks/>
        </xdr:cNvSpPr>
      </xdr:nvSpPr>
      <xdr:spPr>
        <a:xfrm>
          <a:off x="2247900" y="3324225"/>
          <a:ext cx="400050" cy="247650"/>
        </a:xfrm>
        <a:custGeom>
          <a:pathLst>
            <a:path h="30" w="42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495300</xdr:colOff>
      <xdr:row>20</xdr:row>
      <xdr:rowOff>104775</xdr:rowOff>
    </xdr:from>
    <xdr:to>
      <xdr:col>3</xdr:col>
      <xdr:colOff>323850</xdr:colOff>
      <xdr:row>24</xdr:row>
      <xdr:rowOff>38100</xdr:rowOff>
    </xdr:to>
    <xdr:sp macro="[0]!modRegionSelect.RegionClick">
      <xdr:nvSpPr>
        <xdr:cNvPr id="74" name="ShapeReg_48"/>
        <xdr:cNvSpPr>
          <a:spLocks/>
        </xdr:cNvSpPr>
      </xdr:nvSpPr>
      <xdr:spPr>
        <a:xfrm>
          <a:off x="1714500" y="3143250"/>
          <a:ext cx="438150" cy="504825"/>
        </a:xfrm>
        <a:custGeom>
          <a:pathLst>
            <a:path h="60" w="46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38100</xdr:rowOff>
    </xdr:from>
    <xdr:to>
      <xdr:col>2</xdr:col>
      <xdr:colOff>590550</xdr:colOff>
      <xdr:row>17</xdr:row>
      <xdr:rowOff>85725</xdr:rowOff>
    </xdr:to>
    <xdr:sp macro="[0]!modRegionSelect.RegionClick">
      <xdr:nvSpPr>
        <xdr:cNvPr id="75" name="ShapeReg_9"/>
        <xdr:cNvSpPr>
          <a:spLocks/>
        </xdr:cNvSpPr>
      </xdr:nvSpPr>
      <xdr:spPr>
        <a:xfrm>
          <a:off x="1152525" y="2219325"/>
          <a:ext cx="657225" cy="476250"/>
        </a:xfrm>
        <a:custGeom>
          <a:pathLst>
            <a:path h="56" w="69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514350</xdr:colOff>
      <xdr:row>16</xdr:row>
      <xdr:rowOff>9525</xdr:rowOff>
    </xdr:from>
    <xdr:to>
      <xdr:col>2</xdr:col>
      <xdr:colOff>161925</xdr:colOff>
      <xdr:row>17</xdr:row>
      <xdr:rowOff>57150</xdr:rowOff>
    </xdr:to>
    <xdr:sp macro="[0]!modRegionSelect.RegionClick">
      <xdr:nvSpPr>
        <xdr:cNvPr id="76" name="ShapeReg_84"/>
        <xdr:cNvSpPr>
          <a:spLocks/>
        </xdr:cNvSpPr>
      </xdr:nvSpPr>
      <xdr:spPr>
        <a:xfrm>
          <a:off x="1123950" y="2476500"/>
          <a:ext cx="257175" cy="190500"/>
        </a:xfrm>
        <a:custGeom>
          <a:pathLst>
            <a:path h="23" w="27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104775</xdr:rowOff>
    </xdr:from>
    <xdr:to>
      <xdr:col>2</xdr:col>
      <xdr:colOff>504825</xdr:colOff>
      <xdr:row>18</xdr:row>
      <xdr:rowOff>38100</xdr:rowOff>
    </xdr:to>
    <xdr:sp macro="[0]!modRegionSelect.RegionClick">
      <xdr:nvSpPr>
        <xdr:cNvPr id="77" name="ShapeReg_25"/>
        <xdr:cNvSpPr>
          <a:spLocks/>
        </xdr:cNvSpPr>
      </xdr:nvSpPr>
      <xdr:spPr>
        <a:xfrm>
          <a:off x="1276350" y="2571750"/>
          <a:ext cx="447675" cy="219075"/>
        </a:xfrm>
        <a:custGeom>
          <a:pathLst>
            <a:path h="26" w="47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581025</xdr:colOff>
      <xdr:row>17</xdr:row>
      <xdr:rowOff>38100</xdr:rowOff>
    </xdr:from>
    <xdr:to>
      <xdr:col>2</xdr:col>
      <xdr:colOff>209550</xdr:colOff>
      <xdr:row>18</xdr:row>
      <xdr:rowOff>85725</xdr:rowOff>
    </xdr:to>
    <xdr:sp macro="[0]!modRegionSelect.RegionClick">
      <xdr:nvSpPr>
        <xdr:cNvPr id="78" name="ShapeReg_16"/>
        <xdr:cNvSpPr>
          <a:spLocks/>
        </xdr:cNvSpPr>
      </xdr:nvSpPr>
      <xdr:spPr>
        <a:xfrm>
          <a:off x="1190625" y="2647950"/>
          <a:ext cx="238125" cy="190500"/>
        </a:xfrm>
        <a:custGeom>
          <a:pathLst>
            <a:path h="23" w="25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476250</xdr:colOff>
      <xdr:row>17</xdr:row>
      <xdr:rowOff>28575</xdr:rowOff>
    </xdr:from>
    <xdr:to>
      <xdr:col>2</xdr:col>
      <xdr:colOff>57150</xdr:colOff>
      <xdr:row>18</xdr:row>
      <xdr:rowOff>114300</xdr:rowOff>
    </xdr:to>
    <xdr:sp macro="[0]!modRegionSelect.RegionClick">
      <xdr:nvSpPr>
        <xdr:cNvPr id="79" name="ShapeReg_7"/>
        <xdr:cNvSpPr>
          <a:spLocks/>
        </xdr:cNvSpPr>
      </xdr:nvSpPr>
      <xdr:spPr>
        <a:xfrm>
          <a:off x="1085850" y="2638425"/>
          <a:ext cx="190500" cy="228600"/>
        </a:xfrm>
        <a:custGeom>
          <a:pathLst>
            <a:path h="28" w="20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161925</xdr:colOff>
      <xdr:row>19</xdr:row>
      <xdr:rowOff>47625</xdr:rowOff>
    </xdr:from>
    <xdr:to>
      <xdr:col>2</xdr:col>
      <xdr:colOff>333375</xdr:colOff>
      <xdr:row>20</xdr:row>
      <xdr:rowOff>38100</xdr:rowOff>
    </xdr:to>
    <xdr:sp macro="[0]!modRegionSelect.RegionClick">
      <xdr:nvSpPr>
        <xdr:cNvPr id="80" name="ShapeReg_81"/>
        <xdr:cNvSpPr>
          <a:spLocks/>
        </xdr:cNvSpPr>
      </xdr:nvSpPr>
      <xdr:spPr>
        <a:xfrm>
          <a:off x="1381125" y="2943225"/>
          <a:ext cx="171450" cy="133350"/>
        </a:xfrm>
        <a:custGeom>
          <a:pathLst>
            <a:path h="16" w="18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104775</xdr:rowOff>
    </xdr:from>
    <xdr:to>
      <xdr:col>3</xdr:col>
      <xdr:colOff>238125</xdr:colOff>
      <xdr:row>20</xdr:row>
      <xdr:rowOff>38100</xdr:rowOff>
    </xdr:to>
    <xdr:sp macro="[0]!modRegionSelect.RegionClick">
      <xdr:nvSpPr>
        <xdr:cNvPr id="81" name="ShapeReg_24"/>
        <xdr:cNvSpPr>
          <a:spLocks/>
        </xdr:cNvSpPr>
      </xdr:nvSpPr>
      <xdr:spPr>
        <a:xfrm>
          <a:off x="1533525" y="2571750"/>
          <a:ext cx="533400" cy="504825"/>
        </a:xfrm>
        <a:custGeom>
          <a:pathLst>
            <a:path h="60" w="56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18</xdr:row>
      <xdr:rowOff>114300</xdr:rowOff>
    </xdr:from>
    <xdr:to>
      <xdr:col>2</xdr:col>
      <xdr:colOff>485775</xdr:colOff>
      <xdr:row>19</xdr:row>
      <xdr:rowOff>133350</xdr:rowOff>
    </xdr:to>
    <xdr:sp macro="[0]!modRegionSelect.RegionClick">
      <xdr:nvSpPr>
        <xdr:cNvPr id="82" name="ShapeReg_55"/>
        <xdr:cNvSpPr>
          <a:spLocks/>
        </xdr:cNvSpPr>
      </xdr:nvSpPr>
      <xdr:spPr>
        <a:xfrm>
          <a:off x="1447800" y="2867025"/>
          <a:ext cx="257175" cy="161925"/>
        </a:xfrm>
        <a:custGeom>
          <a:pathLst>
            <a:path h="19" w="27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200025</xdr:colOff>
      <xdr:row>19</xdr:row>
      <xdr:rowOff>104775</xdr:rowOff>
    </xdr:from>
    <xdr:to>
      <xdr:col>3</xdr:col>
      <xdr:colOff>19050</xdr:colOff>
      <xdr:row>21</xdr:row>
      <xdr:rowOff>133350</xdr:rowOff>
    </xdr:to>
    <xdr:sp macro="[0]!modRegionSelect.RegionClick">
      <xdr:nvSpPr>
        <xdr:cNvPr id="83" name="ShapeReg_59"/>
        <xdr:cNvSpPr>
          <a:spLocks/>
        </xdr:cNvSpPr>
      </xdr:nvSpPr>
      <xdr:spPr>
        <a:xfrm>
          <a:off x="1419225" y="3000375"/>
          <a:ext cx="428625" cy="314325"/>
        </a:xfrm>
        <a:custGeom>
          <a:pathLst>
            <a:path h="37" w="45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514350</xdr:colOff>
      <xdr:row>19</xdr:row>
      <xdr:rowOff>19050</xdr:rowOff>
    </xdr:from>
    <xdr:to>
      <xdr:col>3</xdr:col>
      <xdr:colOff>142875</xdr:colOff>
      <xdr:row>20</xdr:row>
      <xdr:rowOff>133350</xdr:rowOff>
    </xdr:to>
    <xdr:sp macro="[0]!modRegionSelect.RegionClick">
      <xdr:nvSpPr>
        <xdr:cNvPr id="84" name="ShapeReg_75"/>
        <xdr:cNvSpPr>
          <a:spLocks/>
        </xdr:cNvSpPr>
      </xdr:nvSpPr>
      <xdr:spPr>
        <a:xfrm>
          <a:off x="1733550" y="2914650"/>
          <a:ext cx="238125" cy="257175"/>
        </a:xfrm>
        <a:custGeom>
          <a:pathLst>
            <a:path h="31" w="25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590550</xdr:colOff>
      <xdr:row>14</xdr:row>
      <xdr:rowOff>19050</xdr:rowOff>
    </xdr:from>
    <xdr:to>
      <xdr:col>4</xdr:col>
      <xdr:colOff>533400</xdr:colOff>
      <xdr:row>18</xdr:row>
      <xdr:rowOff>57150</xdr:rowOff>
    </xdr:to>
    <xdr:sp macro="[0]!modRegionSelect.RegionClick">
      <xdr:nvSpPr>
        <xdr:cNvPr id="85" name="ShapeReg_54"/>
        <xdr:cNvSpPr>
          <a:spLocks/>
        </xdr:cNvSpPr>
      </xdr:nvSpPr>
      <xdr:spPr>
        <a:xfrm>
          <a:off x="1809750" y="2200275"/>
          <a:ext cx="1162050" cy="609600"/>
        </a:xfrm>
        <a:custGeom>
          <a:pathLst>
            <a:path h="73" w="122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104775</xdr:rowOff>
    </xdr:from>
    <xdr:to>
      <xdr:col>3</xdr:col>
      <xdr:colOff>581025</xdr:colOff>
      <xdr:row>21</xdr:row>
      <xdr:rowOff>57150</xdr:rowOff>
    </xdr:to>
    <xdr:sp macro="[0]!modRegionSelect.RegionClick">
      <xdr:nvSpPr>
        <xdr:cNvPr id="86" name="ShapeReg_43"/>
        <xdr:cNvSpPr>
          <a:spLocks/>
        </xdr:cNvSpPr>
      </xdr:nvSpPr>
      <xdr:spPr>
        <a:xfrm>
          <a:off x="1895475" y="2714625"/>
          <a:ext cx="514350" cy="523875"/>
        </a:xfrm>
        <a:custGeom>
          <a:pathLst>
            <a:path h="62" w="54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47625</xdr:colOff>
      <xdr:row>20</xdr:row>
      <xdr:rowOff>95250</xdr:rowOff>
    </xdr:from>
    <xdr:to>
      <xdr:col>5</xdr:col>
      <xdr:colOff>85725</xdr:colOff>
      <xdr:row>23</xdr:row>
      <xdr:rowOff>114300</xdr:rowOff>
    </xdr:to>
    <xdr:sp macro="[0]!modRegionSelect.RegionClick">
      <xdr:nvSpPr>
        <xdr:cNvPr id="87" name="ShapeReg_74"/>
        <xdr:cNvSpPr>
          <a:spLocks/>
        </xdr:cNvSpPr>
      </xdr:nvSpPr>
      <xdr:spPr>
        <a:xfrm>
          <a:off x="2486025" y="3133725"/>
          <a:ext cx="647700" cy="447675"/>
        </a:xfrm>
        <a:custGeom>
          <a:pathLst>
            <a:path h="54" w="68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38100</xdr:rowOff>
    </xdr:from>
    <xdr:to>
      <xdr:col>4</xdr:col>
      <xdr:colOff>180975</xdr:colOff>
      <xdr:row>22</xdr:row>
      <xdr:rowOff>38100</xdr:rowOff>
    </xdr:to>
    <xdr:sp macro="[0]!modRegionSelect.RegionClick">
      <xdr:nvSpPr>
        <xdr:cNvPr id="88" name="ShapeReg_67"/>
        <xdr:cNvSpPr>
          <a:spLocks/>
        </xdr:cNvSpPr>
      </xdr:nvSpPr>
      <xdr:spPr>
        <a:xfrm>
          <a:off x="2047875" y="2790825"/>
          <a:ext cx="571500" cy="571500"/>
        </a:xfrm>
        <a:custGeom>
          <a:pathLst>
            <a:path h="69" w="60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28575</xdr:rowOff>
    </xdr:from>
    <xdr:to>
      <xdr:col>6</xdr:col>
      <xdr:colOff>104775</xdr:colOff>
      <xdr:row>22</xdr:row>
      <xdr:rowOff>0</xdr:rowOff>
    </xdr:to>
    <xdr:sp macro="[0]!modRegionSelect.RegionClick">
      <xdr:nvSpPr>
        <xdr:cNvPr id="89" name="ShapeReg_78"/>
        <xdr:cNvSpPr>
          <a:spLocks/>
        </xdr:cNvSpPr>
      </xdr:nvSpPr>
      <xdr:spPr>
        <a:xfrm>
          <a:off x="2428875" y="2495550"/>
          <a:ext cx="1333500" cy="828675"/>
        </a:xfrm>
        <a:custGeom>
          <a:pathLst>
            <a:path h="3478" w="4920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9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  <xdr:sp macro="[0]!modRegionSelect.RegionClick">
        <xdr:nvSpPr>
          <xdr:cNvPr id="91" name="Groupp27_1"/>
          <xdr:cNvSpPr>
            <a:spLocks/>
          </xdr:cNvSpPr>
        </xdr:nvSpPr>
        <xdr:spPr>
          <a:xfrm>
            <a:off x="442" y="145"/>
            <a:ext cx="15" cy="19"/>
          </a:xfrm>
          <a:custGeom>
            <a:pathLst>
              <a:path h="19" w="15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2" name="Groupp27_2"/>
          <xdr:cNvSpPr>
            <a:spLocks/>
          </xdr:cNvSpPr>
        </xdr:nvSpPr>
        <xdr:spPr>
          <a:xfrm>
            <a:off x="425" y="136"/>
            <a:ext cx="17" cy="18"/>
          </a:xfrm>
          <a:custGeom>
            <a:pathLst>
              <a:path h="636" w="610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3" name="Groupp27_3"/>
          <xdr:cNvSpPr>
            <a:spLocks/>
          </xdr:cNvSpPr>
        </xdr:nvSpPr>
        <xdr:spPr>
          <a:xfrm>
            <a:off x="422" y="122"/>
            <a:ext cx="13" cy="17"/>
          </a:xfrm>
          <a:custGeom>
            <a:pathLst>
              <a:path h="17" w="13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4" name="Groupp27_4"/>
          <xdr:cNvSpPr>
            <a:spLocks/>
          </xdr:cNvSpPr>
        </xdr:nvSpPr>
        <xdr:spPr>
          <a:xfrm>
            <a:off x="420" y="138"/>
            <a:ext cx="6" cy="6"/>
          </a:xfrm>
          <a:custGeom>
            <a:pathLst>
              <a:path h="6" w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5" name="ShapeReg_27"/>
          <xdr:cNvSpPr>
            <a:spLocks/>
          </xdr:cNvSpPr>
        </xdr:nvSpPr>
        <xdr:spPr>
          <a:xfrm>
            <a:off x="372" y="165"/>
            <a:ext cx="138" cy="311"/>
          </a:xfrm>
          <a:custGeom>
            <a:pathLst>
              <a:path h="10988" w="489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20</xdr:row>
      <xdr:rowOff>104775</xdr:rowOff>
    </xdr:from>
    <xdr:to>
      <xdr:col>6</xdr:col>
      <xdr:colOff>276225</xdr:colOff>
      <xdr:row>24</xdr:row>
      <xdr:rowOff>66675</xdr:rowOff>
    </xdr:to>
    <xdr:sp macro="[0]!modRegionSelect.RegionClick">
      <xdr:nvSpPr>
        <xdr:cNvPr id="96" name="ShapeReg_72"/>
        <xdr:cNvSpPr>
          <a:spLocks/>
        </xdr:cNvSpPr>
      </xdr:nvSpPr>
      <xdr:spPr>
        <a:xfrm>
          <a:off x="3124200" y="3143250"/>
          <a:ext cx="809625" cy="533400"/>
        </a:xfrm>
        <a:custGeom>
          <a:pathLst>
            <a:path h="63" w="85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590550</xdr:colOff>
      <xdr:row>23</xdr:row>
      <xdr:rowOff>104775</xdr:rowOff>
    </xdr:from>
    <xdr:to>
      <xdr:col>6</xdr:col>
      <xdr:colOff>276225</xdr:colOff>
      <xdr:row>26</xdr:row>
      <xdr:rowOff>133350</xdr:rowOff>
    </xdr:to>
    <xdr:sp macro="[0]!modRegionSelect.RegionClick">
      <xdr:nvSpPr>
        <xdr:cNvPr id="97" name="ShapeReg_23"/>
        <xdr:cNvSpPr>
          <a:spLocks/>
        </xdr:cNvSpPr>
      </xdr:nvSpPr>
      <xdr:spPr>
        <a:xfrm>
          <a:off x="3638550" y="3571875"/>
          <a:ext cx="295275" cy="457200"/>
        </a:xfrm>
        <a:custGeom>
          <a:pathLst>
            <a:path h="54" w="31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171450</xdr:colOff>
      <xdr:row>24</xdr:row>
      <xdr:rowOff>104775</xdr:rowOff>
    </xdr:from>
    <xdr:to>
      <xdr:col>6</xdr:col>
      <xdr:colOff>438150</xdr:colOff>
      <xdr:row>27</xdr:row>
      <xdr:rowOff>76200</xdr:rowOff>
    </xdr:to>
    <xdr:sp macro="[0]!modRegionSelect.RegionClick">
      <xdr:nvSpPr>
        <xdr:cNvPr id="98" name="ShapeReg_61"/>
        <xdr:cNvSpPr>
          <a:spLocks/>
        </xdr:cNvSpPr>
      </xdr:nvSpPr>
      <xdr:spPr>
        <a:xfrm>
          <a:off x="3829050" y="3714750"/>
          <a:ext cx="266700" cy="400050"/>
        </a:xfrm>
        <a:custGeom>
          <a:pathLst>
            <a:path h="48" w="2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266700</xdr:colOff>
      <xdr:row>23</xdr:row>
      <xdr:rowOff>28575</xdr:rowOff>
    </xdr:from>
    <xdr:to>
      <xdr:col>0</xdr:col>
      <xdr:colOff>381000</xdr:colOff>
      <xdr:row>24</xdr:row>
      <xdr:rowOff>38100</xdr:rowOff>
    </xdr:to>
    <xdr:sp macro="[0]!modRegionSelect.RegionClick">
      <xdr:nvSpPr>
        <xdr:cNvPr id="99" name="ShapeReg_46"/>
        <xdr:cNvSpPr>
          <a:spLocks/>
        </xdr:cNvSpPr>
      </xdr:nvSpPr>
      <xdr:spPr>
        <a:xfrm>
          <a:off x="266700" y="3495675"/>
          <a:ext cx="114300" cy="152400"/>
        </a:xfrm>
        <a:custGeom>
          <a:pathLst>
            <a:path h="19" w="12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400050</xdr:colOff>
      <xdr:row>26</xdr:row>
      <xdr:rowOff>104775</xdr:rowOff>
    </xdr:from>
    <xdr:to>
      <xdr:col>2</xdr:col>
      <xdr:colOff>485775</xdr:colOff>
      <xdr:row>27</xdr:row>
      <xdr:rowOff>38100</xdr:rowOff>
    </xdr:to>
    <xdr:sp macro="[0]!modRegionSelect.RegionClick">
      <xdr:nvSpPr>
        <xdr:cNvPr id="100" name="ShapeReg_11"/>
        <xdr:cNvSpPr>
          <a:spLocks/>
        </xdr:cNvSpPr>
      </xdr:nvSpPr>
      <xdr:spPr>
        <a:xfrm>
          <a:off x="1619250" y="4000500"/>
          <a:ext cx="85725" cy="76200"/>
        </a:xfrm>
        <a:custGeom>
          <a:pathLst>
            <a:path h="9" w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66675</xdr:colOff>
      <xdr:row>23</xdr:row>
      <xdr:rowOff>28575</xdr:rowOff>
    </xdr:from>
    <xdr:to>
      <xdr:col>11</xdr:col>
      <xdr:colOff>352425</xdr:colOff>
      <xdr:row>24</xdr:row>
      <xdr:rowOff>95250</xdr:rowOff>
    </xdr:to>
    <xdr:sp macro="[0]!modRegionSelect.RegionClick">
      <xdr:nvSpPr>
        <xdr:cNvPr id="101" name="ShapeReg_14"/>
        <xdr:cNvSpPr>
          <a:spLocks/>
        </xdr:cNvSpPr>
      </xdr:nvSpPr>
      <xdr:spPr>
        <a:xfrm>
          <a:off x="6772275" y="3495675"/>
          <a:ext cx="285750" cy="209550"/>
        </a:xfrm>
        <a:custGeom>
          <a:pathLst>
            <a:path h="914" w="1050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228600</xdr:colOff>
      <xdr:row>19</xdr:row>
      <xdr:rowOff>123825</xdr:rowOff>
    </xdr:from>
    <xdr:to>
      <xdr:col>11</xdr:col>
      <xdr:colOff>76200</xdr:colOff>
      <xdr:row>24</xdr:row>
      <xdr:rowOff>38100</xdr:rowOff>
    </xdr:to>
    <xdr:sp macro="[0]!modRegionSelect.RegionClick">
      <xdr:nvSpPr>
        <xdr:cNvPr id="102" name="ShapeReg_2"/>
        <xdr:cNvSpPr>
          <a:spLocks/>
        </xdr:cNvSpPr>
      </xdr:nvSpPr>
      <xdr:spPr>
        <a:xfrm>
          <a:off x="5715000" y="3019425"/>
          <a:ext cx="1066800" cy="628650"/>
        </a:xfrm>
        <a:custGeom>
          <a:pathLst>
            <a:path h="2665" w="3973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352425</xdr:colOff>
      <xdr:row>20</xdr:row>
      <xdr:rowOff>104775</xdr:rowOff>
    </xdr:from>
    <xdr:to>
      <xdr:col>9</xdr:col>
      <xdr:colOff>514350</xdr:colOff>
      <xdr:row>27</xdr:row>
      <xdr:rowOff>104775</xdr:rowOff>
    </xdr:to>
    <xdr:sp macro="[0]!modRegionSelect.RegionClick">
      <xdr:nvSpPr>
        <xdr:cNvPr id="103" name="ShapeReg_15"/>
        <xdr:cNvSpPr>
          <a:spLocks/>
        </xdr:cNvSpPr>
      </xdr:nvSpPr>
      <xdr:spPr>
        <a:xfrm>
          <a:off x="5229225" y="3143250"/>
          <a:ext cx="771525" cy="1000125"/>
        </a:xfrm>
        <a:custGeom>
          <a:pathLst>
            <a:path h="119" w="81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19050</xdr:rowOff>
    </xdr:from>
    <xdr:to>
      <xdr:col>9</xdr:col>
      <xdr:colOff>123825</xdr:colOff>
      <xdr:row>27</xdr:row>
      <xdr:rowOff>9525</xdr:rowOff>
    </xdr:to>
    <xdr:sp macro="[0]!modRegionSelect.RegionClick">
      <xdr:nvSpPr>
        <xdr:cNvPr id="104" name="ShapeReg_17"/>
        <xdr:cNvSpPr>
          <a:spLocks/>
        </xdr:cNvSpPr>
      </xdr:nvSpPr>
      <xdr:spPr>
        <a:xfrm>
          <a:off x="4333875" y="2771775"/>
          <a:ext cx="1276350" cy="1276350"/>
        </a:xfrm>
        <a:custGeom>
          <a:pathLst>
            <a:path h="152" w="134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285750</xdr:colOff>
      <xdr:row>21</xdr:row>
      <xdr:rowOff>104775</xdr:rowOff>
    </xdr:from>
    <xdr:to>
      <xdr:col>9</xdr:col>
      <xdr:colOff>152400</xdr:colOff>
      <xdr:row>27</xdr:row>
      <xdr:rowOff>104775</xdr:rowOff>
    </xdr:to>
    <xdr:sp macro="[0]!modRegionSelect.RegionClick">
      <xdr:nvSpPr>
        <xdr:cNvPr id="105" name="ShapeReg_49"/>
        <xdr:cNvSpPr>
          <a:spLocks/>
        </xdr:cNvSpPr>
      </xdr:nvSpPr>
      <xdr:spPr>
        <a:xfrm>
          <a:off x="4552950" y="3286125"/>
          <a:ext cx="1085850" cy="857250"/>
        </a:xfrm>
        <a:custGeom>
          <a:pathLst>
            <a:path h="101" w="114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12</xdr:row>
      <xdr:rowOff>95250</xdr:rowOff>
    </xdr:from>
    <xdr:to>
      <xdr:col>2</xdr:col>
      <xdr:colOff>38100</xdr:colOff>
      <xdr:row>15</xdr:row>
      <xdr:rowOff>28575</xdr:rowOff>
    </xdr:to>
    <xdr:sp macro="[0]!modRegionSelect.RegionClick">
      <xdr:nvSpPr>
        <xdr:cNvPr id="106" name="ShapeReg_30"/>
        <xdr:cNvSpPr>
          <a:spLocks/>
        </xdr:cNvSpPr>
      </xdr:nvSpPr>
      <xdr:spPr>
        <a:xfrm>
          <a:off x="885825" y="1990725"/>
          <a:ext cx="371475" cy="361950"/>
        </a:xfrm>
        <a:custGeom>
          <a:pathLst>
            <a:path h="43" w="39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14</xdr:row>
      <xdr:rowOff>9525</xdr:rowOff>
    </xdr:from>
    <xdr:to>
      <xdr:col>1</xdr:col>
      <xdr:colOff>571500</xdr:colOff>
      <xdr:row>15</xdr:row>
      <xdr:rowOff>104775</xdr:rowOff>
    </xdr:to>
    <xdr:sp macro="[0]!modRegionSelect.RegionClick">
      <xdr:nvSpPr>
        <xdr:cNvPr id="107" name="ShapeReg_37"/>
        <xdr:cNvSpPr>
          <a:spLocks/>
        </xdr:cNvSpPr>
      </xdr:nvSpPr>
      <xdr:spPr>
        <a:xfrm>
          <a:off x="828675" y="2190750"/>
          <a:ext cx="352425" cy="238125"/>
        </a:xfrm>
        <a:custGeom>
          <a:pathLst>
            <a:path h="28" w="37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419100</xdr:colOff>
      <xdr:row>13</xdr:row>
      <xdr:rowOff>66675</xdr:rowOff>
    </xdr:from>
    <xdr:to>
      <xdr:col>1</xdr:col>
      <xdr:colOff>466725</xdr:colOff>
      <xdr:row>13</xdr:row>
      <xdr:rowOff>104775</xdr:rowOff>
    </xdr:to>
    <xdr:sp macro="[0]!modRegionSelect.RegionClick">
      <xdr:nvSpPr>
        <xdr:cNvPr id="108" name="ShapeReg_13"/>
        <xdr:cNvSpPr>
          <a:spLocks/>
        </xdr:cNvSpPr>
      </xdr:nvSpPr>
      <xdr:spPr>
        <a:xfrm>
          <a:off x="1028700" y="2105025"/>
          <a:ext cx="47625" cy="38100"/>
        </a:xfrm>
        <a:custGeom>
          <a:pathLst>
            <a:path h="4" w="5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109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  <xdr:sp macro="[0]!modRegionSelect.RegionClick">
        <xdr:nvSpPr>
          <xdr:cNvPr id="110" name="ShapeReg_57"/>
          <xdr:cNvSpPr>
            <a:spLocks/>
          </xdr:cNvSpPr>
        </xdr:nvSpPr>
        <xdr:spPr>
          <a:xfrm>
            <a:off x="485" y="127"/>
            <a:ext cx="209" cy="251"/>
          </a:xfrm>
          <a:custGeom>
            <a:pathLst>
              <a:path h="8894" w="7376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1" name="Groupp57_10"/>
          <xdr:cNvSpPr>
            <a:spLocks/>
          </xdr:cNvSpPr>
        </xdr:nvSpPr>
        <xdr:spPr>
          <a:xfrm>
            <a:off x="552" y="132"/>
            <a:ext cx="23" cy="22"/>
          </a:xfrm>
          <a:custGeom>
            <a:pathLst>
              <a:path h="22" w="23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2" name="Groupp57_4"/>
          <xdr:cNvSpPr>
            <a:spLocks/>
          </xdr:cNvSpPr>
        </xdr:nvSpPr>
        <xdr:spPr>
          <a:xfrm>
            <a:off x="576" y="123"/>
            <a:ext cx="15" cy="11"/>
          </a:xfrm>
          <a:custGeom>
            <a:pathLst>
              <a:path h="11" w="15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3" name="Groupp57_1"/>
          <xdr:cNvSpPr>
            <a:spLocks/>
          </xdr:cNvSpPr>
        </xdr:nvSpPr>
        <xdr:spPr>
          <a:xfrm>
            <a:off x="577" y="153"/>
            <a:ext cx="12" cy="10"/>
          </a:xfrm>
          <a:custGeom>
            <a:pathLst>
              <a:path h="10" w="12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4" name="Groupp57_2"/>
          <xdr:cNvSpPr>
            <a:spLocks/>
          </xdr:cNvSpPr>
        </xdr:nvSpPr>
        <xdr:spPr>
          <a:xfrm>
            <a:off x="489" y="198"/>
            <a:ext cx="6" cy="5"/>
          </a:xfrm>
          <a:custGeom>
            <a:pathLst>
              <a:path h="5" w="6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115" name="cmdStartTemplat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31</xdr:row>
      <xdr:rowOff>38100</xdr:rowOff>
    </xdr:from>
    <xdr:to>
      <xdr:col>4</xdr:col>
      <xdr:colOff>1990725</xdr:colOff>
      <xdr:row>31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31</xdr:row>
      <xdr:rowOff>38100</xdr:rowOff>
    </xdr:from>
    <xdr:to>
      <xdr:col>5</xdr:col>
      <xdr:colOff>1990725</xdr:colOff>
      <xdr:row>31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28</xdr:row>
      <xdr:rowOff>95250</xdr:rowOff>
    </xdr:from>
    <xdr:to>
      <xdr:col>7</xdr:col>
      <xdr:colOff>323850</xdr:colOff>
      <xdr:row>28</xdr:row>
      <xdr:rowOff>257175</xdr:rowOff>
    </xdr:to>
    <xdr:pic macro="[0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267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123825</xdr:rowOff>
    </xdr:from>
    <xdr:to>
      <xdr:col>7</xdr:col>
      <xdr:colOff>323850</xdr:colOff>
      <xdr:row>17</xdr:row>
      <xdr:rowOff>285750</xdr:rowOff>
    </xdr:to>
    <xdr:pic macro="[0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7434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11</xdr:row>
      <xdr:rowOff>76200</xdr:rowOff>
    </xdr:from>
    <xdr:to>
      <xdr:col>7</xdr:col>
      <xdr:colOff>323850</xdr:colOff>
      <xdr:row>11</xdr:row>
      <xdr:rowOff>238125</xdr:rowOff>
    </xdr:to>
    <xdr:pic macro="[0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2924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15</xdr:row>
      <xdr:rowOff>142875</xdr:rowOff>
    </xdr:from>
    <xdr:to>
      <xdr:col>7</xdr:col>
      <xdr:colOff>323850</xdr:colOff>
      <xdr:row>15</xdr:row>
      <xdr:rowOff>304800</xdr:rowOff>
    </xdr:to>
    <xdr:pic macro="[0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143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923925</xdr:colOff>
      <xdr:row>28</xdr:row>
      <xdr:rowOff>19050</xdr:rowOff>
    </xdr:from>
    <xdr:to>
      <xdr:col>7</xdr:col>
      <xdr:colOff>28575</xdr:colOff>
      <xdr:row>28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71913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57150</xdr:rowOff>
    </xdr:from>
    <xdr:to>
      <xdr:col>6</xdr:col>
      <xdr:colOff>3038475</xdr:colOff>
      <xdr:row>17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467677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2289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J3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8" customWidth="1"/>
    <col min="3" max="3" width="10.8515625" style="78" customWidth="1"/>
    <col min="4" max="4" width="4.28125" style="78" customWidth="1"/>
    <col min="5" max="5" width="68.00390625" style="78" customWidth="1"/>
    <col min="6" max="7" width="8.00390625" style="78" customWidth="1"/>
    <col min="8" max="8" width="10.28125" style="78" customWidth="1"/>
    <col min="9" max="9" width="3.57421875" style="78" customWidth="1"/>
    <col min="10" max="10" width="2.7109375" style="78" customWidth="1"/>
    <col min="11" max="16384" width="9.140625" style="78" customWidth="1"/>
  </cols>
  <sheetData>
    <row r="2" ht="11.25">
      <c r="J2" s="123" t="s">
        <v>645</v>
      </c>
    </row>
    <row r="3" spans="2:10" ht="12.75" customHeight="1">
      <c r="B3" s="80"/>
      <c r="C3" s="80"/>
      <c r="D3" s="80"/>
      <c r="E3" s="80"/>
      <c r="J3" s="161" t="str">
        <f>"Версия "&amp;GetVersion()</f>
        <v>Версия 4.2</v>
      </c>
    </row>
    <row r="4" spans="2:10" ht="30.75" customHeight="1" thickBot="1">
      <c r="B4" s="294" t="s">
        <v>248</v>
      </c>
      <c r="C4" s="295"/>
      <c r="D4" s="295"/>
      <c r="E4" s="295"/>
      <c r="F4" s="295"/>
      <c r="G4" s="295"/>
      <c r="H4" s="295"/>
      <c r="I4" s="295"/>
      <c r="J4" s="296"/>
    </row>
    <row r="5" spans="2:6" ht="11.25">
      <c r="B5" s="80"/>
      <c r="C5" s="80"/>
      <c r="D5" s="80"/>
      <c r="E5" s="80"/>
      <c r="F5" s="80"/>
    </row>
    <row r="6" spans="2:10" s="165" customFormat="1" ht="12.75">
      <c r="B6" s="162"/>
      <c r="C6" s="163"/>
      <c r="D6" s="163"/>
      <c r="E6" s="163"/>
      <c r="F6" s="163"/>
      <c r="G6" s="163"/>
      <c r="H6" s="163"/>
      <c r="I6" s="163"/>
      <c r="J6" s="164"/>
    </row>
    <row r="7" spans="2:10" s="165" customFormat="1" ht="12.75">
      <c r="B7" s="166"/>
      <c r="C7" s="297" t="s">
        <v>585</v>
      </c>
      <c r="D7" s="298"/>
      <c r="E7" s="298"/>
      <c r="F7" s="298"/>
      <c r="G7" s="298"/>
      <c r="H7" s="298"/>
      <c r="I7" s="167"/>
      <c r="J7" s="168"/>
    </row>
    <row r="8" spans="2:10" s="165" customFormat="1" ht="12.75">
      <c r="B8" s="166"/>
      <c r="C8" s="299" t="s">
        <v>586</v>
      </c>
      <c r="D8" s="299"/>
      <c r="E8" s="299"/>
      <c r="F8" s="299"/>
      <c r="G8" s="299"/>
      <c r="H8" s="299"/>
      <c r="I8" s="167"/>
      <c r="J8" s="168"/>
    </row>
    <row r="9" spans="2:10" s="165" customFormat="1" ht="12.75">
      <c r="B9" s="166"/>
      <c r="C9" s="299" t="s">
        <v>587</v>
      </c>
      <c r="D9" s="299"/>
      <c r="E9" s="299"/>
      <c r="F9" s="299"/>
      <c r="G9" s="299"/>
      <c r="H9" s="299"/>
      <c r="I9" s="167"/>
      <c r="J9" s="168"/>
    </row>
    <row r="10" spans="2:10" s="165" customFormat="1" ht="57.75" customHeight="1">
      <c r="B10" s="166"/>
      <c r="C10" s="289" t="s">
        <v>588</v>
      </c>
      <c r="D10" s="290"/>
      <c r="E10" s="290"/>
      <c r="F10" s="290"/>
      <c r="G10" s="290"/>
      <c r="H10" s="290"/>
      <c r="I10" s="167"/>
      <c r="J10" s="168"/>
    </row>
    <row r="11" spans="2:10" ht="11.25">
      <c r="B11" s="126"/>
      <c r="C11" s="79"/>
      <c r="D11" s="79"/>
      <c r="E11" s="79"/>
      <c r="F11" s="79"/>
      <c r="J11" s="129"/>
    </row>
    <row r="12" spans="2:10" ht="13.5" thickBot="1">
      <c r="B12" s="126"/>
      <c r="C12" s="79"/>
      <c r="D12" s="113" t="s">
        <v>568</v>
      </c>
      <c r="E12" s="112" t="s">
        <v>569</v>
      </c>
      <c r="F12" s="79"/>
      <c r="J12" s="129"/>
    </row>
    <row r="13" spans="2:10" ht="13.5" thickBot="1">
      <c r="B13" s="126"/>
      <c r="C13" s="79"/>
      <c r="D13" s="114" t="s">
        <v>568</v>
      </c>
      <c r="E13" s="112" t="s">
        <v>570</v>
      </c>
      <c r="F13" s="79"/>
      <c r="J13" s="129"/>
    </row>
    <row r="14" spans="2:10" ht="12" thickBot="1">
      <c r="B14" s="126"/>
      <c r="C14" s="80"/>
      <c r="D14" s="115" t="s">
        <v>568</v>
      </c>
      <c r="E14" s="293" t="s">
        <v>641</v>
      </c>
      <c r="F14" s="293"/>
      <c r="G14" s="293"/>
      <c r="H14" s="293"/>
      <c r="J14" s="129"/>
    </row>
    <row r="15" spans="2:10" ht="14.25" customHeight="1">
      <c r="B15" s="126"/>
      <c r="C15" s="80"/>
      <c r="D15" s="80"/>
      <c r="E15" s="293"/>
      <c r="F15" s="293"/>
      <c r="G15" s="293"/>
      <c r="H15" s="293"/>
      <c r="J15" s="129"/>
    </row>
    <row r="16" spans="2:10" ht="12.75">
      <c r="B16" s="126"/>
      <c r="C16" s="80"/>
      <c r="D16" s="80"/>
      <c r="E16" s="112" t="s">
        <v>575</v>
      </c>
      <c r="F16" s="80"/>
      <c r="J16" s="129"/>
    </row>
    <row r="17" spans="2:10" ht="12.75">
      <c r="B17" s="126"/>
      <c r="C17" s="80"/>
      <c r="D17" s="80"/>
      <c r="E17" s="112"/>
      <c r="F17" s="80"/>
      <c r="J17" s="129"/>
    </row>
    <row r="18" spans="2:10" s="165" customFormat="1" ht="12.75">
      <c r="B18" s="169"/>
      <c r="C18" s="291" t="s">
        <v>589</v>
      </c>
      <c r="D18" s="292"/>
      <c r="E18" s="292"/>
      <c r="F18" s="292"/>
      <c r="G18" s="292"/>
      <c r="H18" s="292"/>
      <c r="I18" s="170"/>
      <c r="J18" s="171"/>
    </row>
    <row r="19" spans="2:10" s="165" customFormat="1" ht="26.25" customHeight="1">
      <c r="B19" s="169"/>
      <c r="C19" s="285" t="s">
        <v>590</v>
      </c>
      <c r="D19" s="285"/>
      <c r="E19" s="285"/>
      <c r="F19" s="285"/>
      <c r="G19" s="285"/>
      <c r="H19" s="285"/>
      <c r="I19" s="170"/>
      <c r="J19" s="171"/>
    </row>
    <row r="20" spans="2:10" s="165" customFormat="1" ht="26.25" customHeight="1">
      <c r="B20" s="169"/>
      <c r="C20" s="285" t="s">
        <v>591</v>
      </c>
      <c r="D20" s="285"/>
      <c r="E20" s="285"/>
      <c r="F20" s="285"/>
      <c r="G20" s="285"/>
      <c r="H20" s="285"/>
      <c r="I20" s="170"/>
      <c r="J20" s="171"/>
    </row>
    <row r="21" spans="2:10" s="165" customFormat="1" ht="12.75">
      <c r="B21" s="169"/>
      <c r="C21" s="285" t="s">
        <v>592</v>
      </c>
      <c r="D21" s="285"/>
      <c r="E21" s="285"/>
      <c r="F21" s="285"/>
      <c r="G21" s="285"/>
      <c r="H21" s="285"/>
      <c r="I21" s="170"/>
      <c r="J21" s="171"/>
    </row>
    <row r="22" spans="2:10" s="165" customFormat="1" ht="27.75" customHeight="1">
      <c r="B22" s="169"/>
      <c r="C22" s="285" t="s">
        <v>593</v>
      </c>
      <c r="D22" s="285"/>
      <c r="E22" s="285"/>
      <c r="F22" s="285"/>
      <c r="G22" s="285"/>
      <c r="H22" s="285"/>
      <c r="I22" s="170"/>
      <c r="J22" s="171"/>
    </row>
    <row r="23" spans="1:10" s="177" customFormat="1" ht="18" customHeight="1">
      <c r="A23" s="172"/>
      <c r="B23" s="173"/>
      <c r="C23" s="286" t="s">
        <v>594</v>
      </c>
      <c r="D23" s="286"/>
      <c r="E23" s="286"/>
      <c r="F23" s="174"/>
      <c r="G23" s="175"/>
      <c r="H23" s="175"/>
      <c r="I23" s="175"/>
      <c r="J23" s="176"/>
    </row>
    <row r="24" spans="1:10" s="177" customFormat="1" ht="18" customHeight="1">
      <c r="A24" s="172"/>
      <c r="B24" s="173"/>
      <c r="C24" s="300" t="s">
        <v>595</v>
      </c>
      <c r="D24" s="300"/>
      <c r="E24" s="287"/>
      <c r="F24" s="287"/>
      <c r="G24" s="287"/>
      <c r="H24" s="288"/>
      <c r="I24" s="175"/>
      <c r="J24" s="176"/>
    </row>
    <row r="25" spans="1:10" s="177" customFormat="1" ht="18" customHeight="1">
      <c r="A25" s="172"/>
      <c r="B25" s="173"/>
      <c r="C25" s="300" t="s">
        <v>596</v>
      </c>
      <c r="D25" s="300"/>
      <c r="E25" s="287"/>
      <c r="F25" s="287"/>
      <c r="G25" s="287"/>
      <c r="H25" s="288"/>
      <c r="I25" s="175"/>
      <c r="J25" s="176"/>
    </row>
    <row r="26" spans="1:10" s="177" customFormat="1" ht="18" customHeight="1">
      <c r="A26" s="172"/>
      <c r="B26" s="173"/>
      <c r="C26" s="300" t="s">
        <v>597</v>
      </c>
      <c r="D26" s="300"/>
      <c r="E26" s="301"/>
      <c r="F26" s="301"/>
      <c r="G26" s="301"/>
      <c r="H26" s="284"/>
      <c r="I26" s="175"/>
      <c r="J26" s="176"/>
    </row>
    <row r="27" spans="1:10" s="177" customFormat="1" ht="18" customHeight="1">
      <c r="A27" s="172"/>
      <c r="B27" s="173"/>
      <c r="C27" s="300" t="s">
        <v>598</v>
      </c>
      <c r="D27" s="300"/>
      <c r="E27" s="301"/>
      <c r="F27" s="301"/>
      <c r="G27" s="301"/>
      <c r="H27" s="284"/>
      <c r="I27" s="175"/>
      <c r="J27" s="176"/>
    </row>
    <row r="28" spans="1:10" s="177" customFormat="1" ht="18" customHeight="1">
      <c r="A28" s="172"/>
      <c r="B28" s="173"/>
      <c r="C28" s="300" t="s">
        <v>380</v>
      </c>
      <c r="D28" s="300"/>
      <c r="E28" s="287"/>
      <c r="F28" s="287"/>
      <c r="G28" s="287"/>
      <c r="H28" s="288"/>
      <c r="I28" s="175"/>
      <c r="J28" s="176"/>
    </row>
    <row r="29" spans="1:10" s="177" customFormat="1" ht="24" customHeight="1">
      <c r="A29" s="172"/>
      <c r="B29" s="173"/>
      <c r="C29" s="300" t="s">
        <v>599</v>
      </c>
      <c r="D29" s="300"/>
      <c r="E29" s="287" t="s">
        <v>600</v>
      </c>
      <c r="F29" s="287"/>
      <c r="G29" s="287"/>
      <c r="H29" s="288"/>
      <c r="I29" s="175"/>
      <c r="J29" s="176"/>
    </row>
    <row r="30" spans="1:10" s="177" customFormat="1" ht="26.25" customHeight="1" thickBot="1">
      <c r="A30" s="172"/>
      <c r="B30" s="173"/>
      <c r="C30" s="303" t="s">
        <v>601</v>
      </c>
      <c r="D30" s="303"/>
      <c r="E30" s="307" t="s">
        <v>602</v>
      </c>
      <c r="F30" s="307"/>
      <c r="G30" s="307"/>
      <c r="H30" s="308"/>
      <c r="I30" s="175"/>
      <c r="J30" s="176"/>
    </row>
    <row r="31" spans="1:10" s="177" customFormat="1" ht="12.75">
      <c r="A31" s="172"/>
      <c r="B31" s="173"/>
      <c r="C31" s="178"/>
      <c r="D31" s="178"/>
      <c r="E31" s="178"/>
      <c r="F31" s="174"/>
      <c r="G31" s="175"/>
      <c r="H31" s="175"/>
      <c r="I31" s="175"/>
      <c r="J31" s="176"/>
    </row>
    <row r="32" spans="1:10" s="177" customFormat="1" ht="18" customHeight="1">
      <c r="A32" s="172"/>
      <c r="B32" s="173"/>
      <c r="C32" s="286" t="s">
        <v>442</v>
      </c>
      <c r="D32" s="286"/>
      <c r="E32" s="286"/>
      <c r="F32" s="174"/>
      <c r="G32" s="175"/>
      <c r="H32" s="175"/>
      <c r="I32" s="175"/>
      <c r="J32" s="176"/>
    </row>
    <row r="33" spans="1:10" s="177" customFormat="1" ht="18" customHeight="1">
      <c r="A33" s="172"/>
      <c r="B33" s="173"/>
      <c r="C33" s="302" t="s">
        <v>595</v>
      </c>
      <c r="D33" s="302"/>
      <c r="E33" s="287"/>
      <c r="F33" s="287"/>
      <c r="G33" s="287"/>
      <c r="H33" s="288"/>
      <c r="I33" s="175"/>
      <c r="J33" s="176"/>
    </row>
    <row r="34" spans="1:10" s="177" customFormat="1" ht="18" customHeight="1">
      <c r="A34" s="172"/>
      <c r="B34" s="173"/>
      <c r="C34" s="302" t="s">
        <v>596</v>
      </c>
      <c r="D34" s="302"/>
      <c r="E34" s="287"/>
      <c r="F34" s="287"/>
      <c r="G34" s="287"/>
      <c r="H34" s="288"/>
      <c r="I34" s="175"/>
      <c r="J34" s="176"/>
    </row>
    <row r="35" spans="1:10" s="177" customFormat="1" ht="30" customHeight="1">
      <c r="A35" s="172"/>
      <c r="B35" s="173"/>
      <c r="C35" s="302" t="s">
        <v>597</v>
      </c>
      <c r="D35" s="302"/>
      <c r="E35" s="301"/>
      <c r="F35" s="301"/>
      <c r="G35" s="301"/>
      <c r="H35" s="284"/>
      <c r="I35" s="175"/>
      <c r="J35" s="176"/>
    </row>
    <row r="36" spans="1:10" s="177" customFormat="1" ht="18" customHeight="1">
      <c r="A36" s="172"/>
      <c r="B36" s="173"/>
      <c r="C36" s="302" t="s">
        <v>598</v>
      </c>
      <c r="D36" s="302"/>
      <c r="E36" s="301" t="s">
        <v>603</v>
      </c>
      <c r="F36" s="301"/>
      <c r="G36" s="301"/>
      <c r="H36" s="284"/>
      <c r="I36" s="175"/>
      <c r="J36" s="176"/>
    </row>
    <row r="37" spans="1:10" s="177" customFormat="1" ht="18" customHeight="1" thickBot="1">
      <c r="A37" s="172"/>
      <c r="B37" s="173"/>
      <c r="C37" s="304" t="s">
        <v>380</v>
      </c>
      <c r="D37" s="304"/>
      <c r="E37" s="305"/>
      <c r="F37" s="305"/>
      <c r="G37" s="305"/>
      <c r="H37" s="306"/>
      <c r="I37" s="175"/>
      <c r="J37" s="176"/>
    </row>
    <row r="38" spans="2:10" ht="40.5" customHeight="1" thickBot="1">
      <c r="B38" s="127"/>
      <c r="C38" s="128"/>
      <c r="D38" s="128"/>
      <c r="E38" s="128"/>
      <c r="F38" s="128"/>
      <c r="G38" s="128"/>
      <c r="H38" s="128"/>
      <c r="I38" s="128"/>
      <c r="J38" s="130"/>
    </row>
  </sheetData>
  <sheetProtection password="FA9C" sheet="1" objects="1" scenarios="1" formatColumns="0" formatRows="0"/>
  <mergeCells count="37">
    <mergeCell ref="C34:D34"/>
    <mergeCell ref="E34:H34"/>
    <mergeCell ref="E30:H30"/>
    <mergeCell ref="C32:E32"/>
    <mergeCell ref="C33:D33"/>
    <mergeCell ref="E33:H33"/>
    <mergeCell ref="C36:D36"/>
    <mergeCell ref="E36:H36"/>
    <mergeCell ref="C37:D37"/>
    <mergeCell ref="E37:H37"/>
    <mergeCell ref="E25:H25"/>
    <mergeCell ref="C26:D26"/>
    <mergeCell ref="E26:H26"/>
    <mergeCell ref="C35:D35"/>
    <mergeCell ref="E35:H35"/>
    <mergeCell ref="C28:D28"/>
    <mergeCell ref="E28:H28"/>
    <mergeCell ref="C29:D29"/>
    <mergeCell ref="E29:H29"/>
    <mergeCell ref="C30:D30"/>
    <mergeCell ref="C27:D27"/>
    <mergeCell ref="E27:H27"/>
    <mergeCell ref="C19:H19"/>
    <mergeCell ref="C20:H20"/>
    <mergeCell ref="C21:H21"/>
    <mergeCell ref="C22:H22"/>
    <mergeCell ref="C23:E23"/>
    <mergeCell ref="C24:D24"/>
    <mergeCell ref="E24:H24"/>
    <mergeCell ref="C25:D25"/>
    <mergeCell ref="C10:H10"/>
    <mergeCell ref="C18:H18"/>
    <mergeCell ref="E14:H15"/>
    <mergeCell ref="B4:J4"/>
    <mergeCell ref="C7:H7"/>
    <mergeCell ref="C8:H8"/>
    <mergeCell ref="C9:H9"/>
  </mergeCells>
  <hyperlinks>
    <hyperlink ref="E30" r:id="rId1" display="http://eias.ru/?page=show_distrs"/>
    <hyperlink ref="E36" r:id="rId2" display="http://eias.ru/"/>
  </hyperlinks>
  <printOptions/>
  <pageMargins left="0.75" right="0.75" top="1" bottom="1" header="0.5" footer="0.5"/>
  <pageSetup fitToHeight="1" fitToWidth="1" horizontalDpi="600" verticalDpi="600" orientation="portrait" paperSize="9" scale="64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1" width="19.00390625" style="37" bestFit="1" customWidth="1"/>
    <col min="12" max="12" width="9.140625" style="37" customWidth="1"/>
    <col min="13" max="13" width="34.421875" style="232" bestFit="1" customWidth="1"/>
    <col min="14" max="16384" width="9.140625" style="37" customWidth="1"/>
  </cols>
  <sheetData>
    <row r="1" spans="1:92" ht="11.25">
      <c r="A1" s="36" t="s">
        <v>385</v>
      </c>
      <c r="B1" s="36" t="s">
        <v>381</v>
      </c>
      <c r="C1" s="36" t="s">
        <v>382</v>
      </c>
      <c r="D1" s="38" t="s">
        <v>225</v>
      </c>
      <c r="E1" s="38" t="s">
        <v>243</v>
      </c>
      <c r="F1" s="38" t="s">
        <v>245</v>
      </c>
      <c r="G1" s="38" t="s">
        <v>244</v>
      </c>
      <c r="H1" s="38" t="s">
        <v>533</v>
      </c>
      <c r="I1" s="38" t="s">
        <v>446</v>
      </c>
      <c r="J1" s="38" t="s">
        <v>557</v>
      </c>
      <c r="K1" s="38" t="s">
        <v>225</v>
      </c>
      <c r="M1" s="230" t="s">
        <v>615</v>
      </c>
      <c r="CN1" s="61" t="s">
        <v>216</v>
      </c>
    </row>
    <row r="2" spans="1:13" ht="34.5">
      <c r="A2" s="39" t="s">
        <v>218</v>
      </c>
      <c r="B2" s="100" t="s">
        <v>383</v>
      </c>
      <c r="C2" s="41">
        <v>2006</v>
      </c>
      <c r="D2" s="101" t="s">
        <v>223</v>
      </c>
      <c r="E2" s="51" t="s">
        <v>226</v>
      </c>
      <c r="F2" s="51" t="s">
        <v>227</v>
      </c>
      <c r="G2" s="51" t="s">
        <v>227</v>
      </c>
      <c r="H2" s="90" t="s">
        <v>576</v>
      </c>
      <c r="I2" s="95" t="s">
        <v>542</v>
      </c>
      <c r="J2" s="37" t="s">
        <v>549</v>
      </c>
      <c r="K2" s="226" t="s">
        <v>614</v>
      </c>
      <c r="M2" s="231" t="s">
        <v>616</v>
      </c>
    </row>
    <row r="3" spans="1:13" ht="12.75">
      <c r="A3" s="39" t="s">
        <v>219</v>
      </c>
      <c r="B3" s="100" t="s">
        <v>559</v>
      </c>
      <c r="C3" s="37">
        <v>2007</v>
      </c>
      <c r="D3" s="101" t="s">
        <v>224</v>
      </c>
      <c r="E3" s="51" t="s">
        <v>228</v>
      </c>
      <c r="F3" s="51" t="s">
        <v>229</v>
      </c>
      <c r="G3" s="51" t="s">
        <v>229</v>
      </c>
      <c r="H3" s="90" t="s">
        <v>451</v>
      </c>
      <c r="I3" s="95" t="s">
        <v>543</v>
      </c>
      <c r="J3" s="37" t="s">
        <v>550</v>
      </c>
      <c r="K3" s="227" t="s">
        <v>644</v>
      </c>
      <c r="M3" s="231" t="s">
        <v>617</v>
      </c>
    </row>
    <row r="4" spans="2:13" ht="34.5">
      <c r="B4" s="100" t="s">
        <v>560</v>
      </c>
      <c r="C4" s="41">
        <v>2008</v>
      </c>
      <c r="E4" s="51" t="s">
        <v>419</v>
      </c>
      <c r="F4" s="51" t="s">
        <v>230</v>
      </c>
      <c r="G4" s="51" t="s">
        <v>230</v>
      </c>
      <c r="H4" s="90" t="s">
        <v>452</v>
      </c>
      <c r="I4" s="95" t="s">
        <v>544</v>
      </c>
      <c r="J4" s="37" t="s">
        <v>551</v>
      </c>
      <c r="M4" s="231" t="s">
        <v>618</v>
      </c>
    </row>
    <row r="5" spans="2:13" ht="12.75">
      <c r="B5" s="100" t="s">
        <v>561</v>
      </c>
      <c r="C5" s="37">
        <v>2009</v>
      </c>
      <c r="E5" s="51" t="s">
        <v>231</v>
      </c>
      <c r="F5" s="51" t="s">
        <v>232</v>
      </c>
      <c r="G5" s="51" t="s">
        <v>232</v>
      </c>
      <c r="H5" s="90" t="s">
        <v>453</v>
      </c>
      <c r="J5" s="37" t="s">
        <v>552</v>
      </c>
      <c r="M5" s="231" t="s">
        <v>619</v>
      </c>
    </row>
    <row r="6" spans="3:13" ht="11.25">
      <c r="C6" s="41">
        <v>2010</v>
      </c>
      <c r="E6" s="51" t="s">
        <v>420</v>
      </c>
      <c r="F6" s="51" t="s">
        <v>233</v>
      </c>
      <c r="G6" s="51" t="s">
        <v>233</v>
      </c>
      <c r="H6" s="90" t="s">
        <v>454</v>
      </c>
      <c r="J6" s="37" t="s">
        <v>545</v>
      </c>
      <c r="M6" s="231" t="s">
        <v>620</v>
      </c>
    </row>
    <row r="7" spans="2:13" ht="11.25">
      <c r="B7" s="40"/>
      <c r="C7" s="41">
        <v>2011</v>
      </c>
      <c r="E7" s="51" t="s">
        <v>421</v>
      </c>
      <c r="F7" s="51" t="s">
        <v>234</v>
      </c>
      <c r="G7" s="51" t="s">
        <v>234</v>
      </c>
      <c r="H7" s="90" t="s">
        <v>455</v>
      </c>
      <c r="J7" s="37" t="s">
        <v>546</v>
      </c>
      <c r="M7" s="231" t="s">
        <v>621</v>
      </c>
    </row>
    <row r="8" spans="2:13" ht="11.25">
      <c r="B8" s="225"/>
      <c r="C8" s="41">
        <v>2012</v>
      </c>
      <c r="E8" s="51" t="s">
        <v>422</v>
      </c>
      <c r="F8" s="51" t="s">
        <v>235</v>
      </c>
      <c r="G8" s="51" t="s">
        <v>235</v>
      </c>
      <c r="H8" s="90" t="s">
        <v>456</v>
      </c>
      <c r="J8" s="37" t="s">
        <v>547</v>
      </c>
      <c r="M8" s="231" t="s">
        <v>622</v>
      </c>
    </row>
    <row r="9" spans="2:13" ht="11.25">
      <c r="B9" s="40"/>
      <c r="C9" s="41">
        <v>2013</v>
      </c>
      <c r="E9" s="51" t="s">
        <v>236</v>
      </c>
      <c r="F9" s="51" t="s">
        <v>237</v>
      </c>
      <c r="G9" s="51" t="s">
        <v>237</v>
      </c>
      <c r="H9" s="90" t="s">
        <v>457</v>
      </c>
      <c r="J9" s="37" t="s">
        <v>548</v>
      </c>
      <c r="M9" s="231" t="s">
        <v>623</v>
      </c>
    </row>
    <row r="10" spans="2:13" ht="11.25">
      <c r="B10" s="40"/>
      <c r="C10" s="41">
        <v>2014</v>
      </c>
      <c r="E10" s="51" t="s">
        <v>238</v>
      </c>
      <c r="F10" s="51" t="s">
        <v>239</v>
      </c>
      <c r="G10" s="51" t="s">
        <v>239</v>
      </c>
      <c r="H10" s="90" t="s">
        <v>458</v>
      </c>
      <c r="J10" s="37" t="s">
        <v>553</v>
      </c>
      <c r="M10" s="231" t="s">
        <v>624</v>
      </c>
    </row>
    <row r="11" spans="2:10" ht="11.25">
      <c r="B11" s="40"/>
      <c r="C11" s="41">
        <v>2015</v>
      </c>
      <c r="E11" s="51" t="s">
        <v>240</v>
      </c>
      <c r="F11" s="51">
        <v>10</v>
      </c>
      <c r="G11" s="51">
        <v>10</v>
      </c>
      <c r="H11" s="90" t="s">
        <v>459</v>
      </c>
      <c r="J11" s="37" t="s">
        <v>554</v>
      </c>
    </row>
    <row r="12" spans="2:13" ht="11.25">
      <c r="B12" s="40"/>
      <c r="C12" s="41"/>
      <c r="E12" s="51" t="s">
        <v>241</v>
      </c>
      <c r="F12" s="51">
        <v>11</v>
      </c>
      <c r="G12" s="51">
        <v>11</v>
      </c>
      <c r="H12" s="90" t="s">
        <v>460</v>
      </c>
      <c r="J12" s="37" t="s">
        <v>555</v>
      </c>
      <c r="M12" s="233" t="s">
        <v>625</v>
      </c>
    </row>
    <row r="13" spans="2:13" ht="11.25">
      <c r="B13" s="40"/>
      <c r="C13" s="41"/>
      <c r="E13" s="51" t="s">
        <v>242</v>
      </c>
      <c r="F13" s="51">
        <v>12</v>
      </c>
      <c r="G13" s="51">
        <v>12</v>
      </c>
      <c r="H13" s="90" t="s">
        <v>461</v>
      </c>
      <c r="J13" s="37" t="s">
        <v>556</v>
      </c>
      <c r="M13" s="231" t="s">
        <v>616</v>
      </c>
    </row>
    <row r="14" spans="2:13" ht="11.25">
      <c r="B14" s="40"/>
      <c r="C14" s="41"/>
      <c r="E14" s="51"/>
      <c r="F14" s="51"/>
      <c r="G14" s="51">
        <v>13</v>
      </c>
      <c r="H14" s="90" t="s">
        <v>462</v>
      </c>
      <c r="M14" s="231" t="s">
        <v>617</v>
      </c>
    </row>
    <row r="15" spans="2:13" ht="11.25">
      <c r="B15" s="40"/>
      <c r="C15" s="41"/>
      <c r="E15" s="51"/>
      <c r="F15" s="51"/>
      <c r="G15" s="51">
        <v>14</v>
      </c>
      <c r="H15" s="90" t="s">
        <v>463</v>
      </c>
      <c r="M15" s="231" t="s">
        <v>618</v>
      </c>
    </row>
    <row r="16" spans="2:13" ht="11.25">
      <c r="B16" s="40"/>
      <c r="C16" s="41"/>
      <c r="E16" s="51"/>
      <c r="F16" s="51"/>
      <c r="G16" s="51">
        <v>15</v>
      </c>
      <c r="H16" s="90" t="s">
        <v>464</v>
      </c>
      <c r="M16" s="231" t="s">
        <v>619</v>
      </c>
    </row>
    <row r="17" spans="5:13" ht="11.25">
      <c r="E17" s="51"/>
      <c r="F17" s="51"/>
      <c r="G17" s="51">
        <v>16</v>
      </c>
      <c r="H17" s="90" t="s">
        <v>465</v>
      </c>
      <c r="M17" s="231" t="s">
        <v>620</v>
      </c>
    </row>
    <row r="18" spans="5:8" ht="11.25">
      <c r="E18" s="51"/>
      <c r="F18" s="51"/>
      <c r="G18" s="51">
        <v>17</v>
      </c>
      <c r="H18" s="90" t="s">
        <v>466</v>
      </c>
    </row>
    <row r="19" spans="5:8" ht="11.25">
      <c r="E19" s="51"/>
      <c r="F19" s="51"/>
      <c r="G19" s="51">
        <v>18</v>
      </c>
      <c r="H19" s="90" t="s">
        <v>467</v>
      </c>
    </row>
    <row r="20" spans="5:8" ht="11.25">
      <c r="E20" s="51"/>
      <c r="F20" s="51"/>
      <c r="G20" s="51">
        <v>19</v>
      </c>
      <c r="H20" s="90" t="s">
        <v>468</v>
      </c>
    </row>
    <row r="21" spans="5:8" ht="11.25">
      <c r="E21" s="51"/>
      <c r="F21" s="51"/>
      <c r="G21" s="51">
        <v>20</v>
      </c>
      <c r="H21" s="90" t="s">
        <v>469</v>
      </c>
    </row>
    <row r="22" spans="5:8" ht="11.25">
      <c r="E22" s="51"/>
      <c r="F22" s="51"/>
      <c r="G22" s="51">
        <v>21</v>
      </c>
      <c r="H22" s="90" t="s">
        <v>470</v>
      </c>
    </row>
    <row r="23" spans="5:8" ht="11.25">
      <c r="E23" s="51"/>
      <c r="F23" s="51"/>
      <c r="G23" s="51">
        <v>22</v>
      </c>
      <c r="H23" s="90" t="s">
        <v>471</v>
      </c>
    </row>
    <row r="24" spans="1:8" ht="11.25">
      <c r="A24" s="37"/>
      <c r="E24" s="51"/>
      <c r="F24" s="51"/>
      <c r="G24" s="51">
        <v>23</v>
      </c>
      <c r="H24" s="90" t="s">
        <v>472</v>
      </c>
    </row>
    <row r="25" spans="5:8" ht="11.25">
      <c r="E25" s="51"/>
      <c r="F25" s="51"/>
      <c r="G25" s="51">
        <v>24</v>
      </c>
      <c r="H25" s="90" t="s">
        <v>473</v>
      </c>
    </row>
    <row r="26" spans="5:8" ht="11.25">
      <c r="E26" s="51"/>
      <c r="F26" s="51"/>
      <c r="G26" s="51">
        <v>25</v>
      </c>
      <c r="H26" s="90" t="s">
        <v>474</v>
      </c>
    </row>
    <row r="27" spans="5:8" ht="11.25">
      <c r="E27" s="51"/>
      <c r="F27" s="51"/>
      <c r="G27" s="51">
        <v>26</v>
      </c>
      <c r="H27" s="90" t="s">
        <v>475</v>
      </c>
    </row>
    <row r="28" spans="5:8" ht="11.25">
      <c r="E28" s="51"/>
      <c r="F28" s="51"/>
      <c r="G28" s="51">
        <v>27</v>
      </c>
      <c r="H28" s="90" t="s">
        <v>476</v>
      </c>
    </row>
    <row r="29" spans="5:8" ht="11.25">
      <c r="E29" s="51"/>
      <c r="F29" s="51"/>
      <c r="G29" s="51">
        <v>28</v>
      </c>
      <c r="H29" s="90" t="s">
        <v>477</v>
      </c>
    </row>
    <row r="30" spans="5:8" ht="11.25">
      <c r="E30" s="51"/>
      <c r="F30" s="51"/>
      <c r="G30" s="51">
        <v>29</v>
      </c>
      <c r="H30" s="90" t="s">
        <v>478</v>
      </c>
    </row>
    <row r="31" spans="5:8" ht="11.25">
      <c r="E31" s="51"/>
      <c r="F31" s="51"/>
      <c r="G31" s="51">
        <v>30</v>
      </c>
      <c r="H31" s="90" t="s">
        <v>479</v>
      </c>
    </row>
    <row r="32" spans="5:8" ht="11.25">
      <c r="E32" s="51"/>
      <c r="F32" s="51"/>
      <c r="G32" s="51">
        <v>31</v>
      </c>
      <c r="H32" s="90" t="s">
        <v>480</v>
      </c>
    </row>
    <row r="33" ht="11.25">
      <c r="H33" s="90" t="s">
        <v>481</v>
      </c>
    </row>
    <row r="34" ht="11.25">
      <c r="H34" s="90" t="s">
        <v>482</v>
      </c>
    </row>
    <row r="35" ht="11.25">
      <c r="H35" s="90" t="s">
        <v>483</v>
      </c>
    </row>
    <row r="36" ht="11.25">
      <c r="H36" s="90" t="s">
        <v>484</v>
      </c>
    </row>
    <row r="37" ht="11.25">
      <c r="H37" s="90" t="s">
        <v>485</v>
      </c>
    </row>
    <row r="38" ht="11.25">
      <c r="H38" s="90" t="s">
        <v>486</v>
      </c>
    </row>
    <row r="39" ht="11.25">
      <c r="H39" s="90" t="s">
        <v>487</v>
      </c>
    </row>
    <row r="40" ht="11.25">
      <c r="H40" s="90" t="s">
        <v>488</v>
      </c>
    </row>
    <row r="41" ht="11.25">
      <c r="H41" s="90" t="s">
        <v>489</v>
      </c>
    </row>
    <row r="42" ht="11.25">
      <c r="H42" s="90" t="s">
        <v>490</v>
      </c>
    </row>
    <row r="43" ht="11.25">
      <c r="H43" s="90" t="s">
        <v>491</v>
      </c>
    </row>
    <row r="44" ht="11.25">
      <c r="H44" s="90" t="s">
        <v>492</v>
      </c>
    </row>
    <row r="45" ht="11.25">
      <c r="H45" s="90" t="s">
        <v>493</v>
      </c>
    </row>
    <row r="46" ht="11.25">
      <c r="H46" s="90" t="s">
        <v>494</v>
      </c>
    </row>
    <row r="47" ht="11.25">
      <c r="H47" s="90" t="s">
        <v>495</v>
      </c>
    </row>
    <row r="48" ht="11.25">
      <c r="H48" s="90" t="s">
        <v>496</v>
      </c>
    </row>
    <row r="49" ht="11.25">
      <c r="H49" s="90" t="s">
        <v>497</v>
      </c>
    </row>
    <row r="50" ht="11.25">
      <c r="H50" s="90" t="s">
        <v>498</v>
      </c>
    </row>
    <row r="51" ht="11.25">
      <c r="H51" s="90" t="s">
        <v>499</v>
      </c>
    </row>
    <row r="52" ht="11.25">
      <c r="H52" s="90" t="s">
        <v>500</v>
      </c>
    </row>
    <row r="53" ht="11.25">
      <c r="H53" s="90" t="s">
        <v>501</v>
      </c>
    </row>
    <row r="54" ht="11.25">
      <c r="H54" s="90" t="s">
        <v>502</v>
      </c>
    </row>
    <row r="55" ht="11.25">
      <c r="H55" s="90" t="s">
        <v>503</v>
      </c>
    </row>
    <row r="56" ht="11.25">
      <c r="H56" s="90" t="s">
        <v>504</v>
      </c>
    </row>
    <row r="57" ht="11.25">
      <c r="H57" s="90" t="s">
        <v>505</v>
      </c>
    </row>
    <row r="58" ht="11.25">
      <c r="H58" s="90" t="s">
        <v>506</v>
      </c>
    </row>
    <row r="59" ht="11.25">
      <c r="H59" s="90" t="s">
        <v>507</v>
      </c>
    </row>
    <row r="60" ht="11.25">
      <c r="H60" s="90" t="s">
        <v>508</v>
      </c>
    </row>
    <row r="61" ht="11.25">
      <c r="H61" s="90" t="s">
        <v>509</v>
      </c>
    </row>
    <row r="62" ht="11.25">
      <c r="H62" s="90" t="s">
        <v>510</v>
      </c>
    </row>
    <row r="63" ht="11.25">
      <c r="H63" s="90" t="s">
        <v>511</v>
      </c>
    </row>
    <row r="64" ht="11.25">
      <c r="H64" s="90" t="s">
        <v>512</v>
      </c>
    </row>
    <row r="65" ht="11.25">
      <c r="H65" s="90" t="s">
        <v>513</v>
      </c>
    </row>
    <row r="66" ht="11.25">
      <c r="H66" s="90" t="s">
        <v>514</v>
      </c>
    </row>
    <row r="67" ht="11.25">
      <c r="H67" s="90" t="s">
        <v>515</v>
      </c>
    </row>
    <row r="68" ht="11.25">
      <c r="H68" s="90" t="s">
        <v>516</v>
      </c>
    </row>
    <row r="69" ht="11.25">
      <c r="H69" s="90" t="s">
        <v>517</v>
      </c>
    </row>
    <row r="70" ht="11.25">
      <c r="H70" s="90" t="s">
        <v>518</v>
      </c>
    </row>
    <row r="71" ht="11.25">
      <c r="H71" s="90" t="s">
        <v>519</v>
      </c>
    </row>
    <row r="72" ht="11.25">
      <c r="H72" s="90" t="s">
        <v>520</v>
      </c>
    </row>
    <row r="73" ht="11.25">
      <c r="H73" s="90" t="s">
        <v>521</v>
      </c>
    </row>
    <row r="74" ht="11.25">
      <c r="H74" s="90" t="s">
        <v>522</v>
      </c>
    </row>
    <row r="75" ht="11.25">
      <c r="H75" s="90" t="s">
        <v>523</v>
      </c>
    </row>
    <row r="76" ht="11.25">
      <c r="H76" s="90" t="s">
        <v>524</v>
      </c>
    </row>
    <row r="77" ht="11.25">
      <c r="H77" s="90" t="s">
        <v>525</v>
      </c>
    </row>
    <row r="78" ht="11.25">
      <c r="H78" s="90" t="s">
        <v>526</v>
      </c>
    </row>
    <row r="79" ht="11.25">
      <c r="H79" s="90" t="s">
        <v>215</v>
      </c>
    </row>
    <row r="80" ht="11.25">
      <c r="H80" s="90" t="s">
        <v>527</v>
      </c>
    </row>
    <row r="81" ht="11.25">
      <c r="H81" s="90" t="s">
        <v>528</v>
      </c>
    </row>
    <row r="82" ht="11.25">
      <c r="H82" s="90" t="s">
        <v>529</v>
      </c>
    </row>
    <row r="83" ht="11.25">
      <c r="H83" s="90" t="s">
        <v>530</v>
      </c>
    </row>
    <row r="84" ht="11.25">
      <c r="H84" s="90" t="s">
        <v>531</v>
      </c>
    </row>
    <row r="85" ht="11.25">
      <c r="H85" s="90" t="s">
        <v>532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253</v>
      </c>
      <c r="AW1" s="6" t="s">
        <v>254</v>
      </c>
      <c r="AX1" s="6" t="s">
        <v>255</v>
      </c>
      <c r="AY1" s="6" t="s">
        <v>256</v>
      </c>
      <c r="AZ1" s="6" t="s">
        <v>257</v>
      </c>
      <c r="BA1" s="7" t="s">
        <v>258</v>
      </c>
      <c r="BB1" s="6" t="s">
        <v>259</v>
      </c>
      <c r="BC1" s="6" t="s">
        <v>260</v>
      </c>
      <c r="BD1" s="6" t="s">
        <v>261</v>
      </c>
      <c r="BE1" s="6" t="s">
        <v>262</v>
      </c>
    </row>
    <row r="2" spans="48:57" ht="12.75" customHeight="1">
      <c r="AV2" s="7" t="s">
        <v>263</v>
      </c>
      <c r="AW2" s="9" t="s">
        <v>255</v>
      </c>
      <c r="AX2" s="7" t="s">
        <v>384</v>
      </c>
      <c r="AY2" s="7" t="s">
        <v>384</v>
      </c>
      <c r="AZ2" s="7" t="s">
        <v>384</v>
      </c>
      <c r="BA2" s="7" t="s">
        <v>384</v>
      </c>
      <c r="BB2" s="7" t="s">
        <v>384</v>
      </c>
      <c r="BC2" s="7" t="s">
        <v>384</v>
      </c>
      <c r="BD2" s="7" t="s">
        <v>384</v>
      </c>
      <c r="BE2" s="7" t="s">
        <v>384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264</v>
      </c>
      <c r="AW3" s="9" t="s">
        <v>257</v>
      </c>
      <c r="AX3" s="7" t="s">
        <v>265</v>
      </c>
      <c r="AY3" s="7" t="s">
        <v>266</v>
      </c>
      <c r="AZ3" s="7" t="s">
        <v>267</v>
      </c>
      <c r="BA3" s="7" t="s">
        <v>268</v>
      </c>
      <c r="BB3" s="7" t="s">
        <v>269</v>
      </c>
      <c r="BC3" s="7" t="s">
        <v>270</v>
      </c>
      <c r="BD3" s="7" t="s">
        <v>271</v>
      </c>
      <c r="BE3" s="7" t="s">
        <v>272</v>
      </c>
    </row>
    <row r="4" spans="3:57" ht="11.25">
      <c r="C4" s="13"/>
      <c r="D4" s="426" t="s">
        <v>273</v>
      </c>
      <c r="E4" s="427"/>
      <c r="F4" s="427"/>
      <c r="G4" s="427"/>
      <c r="H4" s="427"/>
      <c r="I4" s="427"/>
      <c r="J4" s="427"/>
      <c r="K4" s="428"/>
      <c r="L4" s="14"/>
      <c r="AV4" s="7" t="s">
        <v>274</v>
      </c>
      <c r="AW4" s="9" t="s">
        <v>258</v>
      </c>
      <c r="AX4" s="7" t="s">
        <v>275</v>
      </c>
      <c r="AY4" s="7" t="s">
        <v>276</v>
      </c>
      <c r="AZ4" s="7" t="s">
        <v>277</v>
      </c>
      <c r="BA4" s="7" t="s">
        <v>278</v>
      </c>
      <c r="BB4" s="7" t="s">
        <v>279</v>
      </c>
      <c r="BC4" s="7" t="s">
        <v>280</v>
      </c>
      <c r="BD4" s="7" t="s">
        <v>281</v>
      </c>
      <c r="BE4" s="7" t="s">
        <v>282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283</v>
      </c>
      <c r="AW5" s="9" t="s">
        <v>259</v>
      </c>
      <c r="AX5" s="7" t="s">
        <v>284</v>
      </c>
      <c r="AY5" s="7" t="s">
        <v>285</v>
      </c>
      <c r="AZ5" s="7" t="s">
        <v>286</v>
      </c>
      <c r="BB5" s="7" t="s">
        <v>287</v>
      </c>
      <c r="BC5" s="7" t="s">
        <v>288</v>
      </c>
      <c r="BE5" s="7" t="s">
        <v>289</v>
      </c>
    </row>
    <row r="6" spans="3:54" ht="11.25">
      <c r="C6" s="13"/>
      <c r="D6" s="421" t="s">
        <v>290</v>
      </c>
      <c r="E6" s="422"/>
      <c r="F6" s="422"/>
      <c r="G6" s="422"/>
      <c r="H6" s="422"/>
      <c r="I6" s="422"/>
      <c r="J6" s="422"/>
      <c r="K6" s="423"/>
      <c r="L6" s="14"/>
      <c r="AV6" s="7" t="s">
        <v>291</v>
      </c>
      <c r="AW6" s="9" t="s">
        <v>260</v>
      </c>
      <c r="AX6" s="7" t="s">
        <v>292</v>
      </c>
      <c r="AY6" s="7" t="s">
        <v>293</v>
      </c>
      <c r="BB6" s="7" t="s">
        <v>294</v>
      </c>
    </row>
    <row r="7" spans="3:51" ht="11.25">
      <c r="C7" s="13"/>
      <c r="D7" s="16" t="s">
        <v>295</v>
      </c>
      <c r="E7" s="17" t="s">
        <v>339</v>
      </c>
      <c r="F7" s="392"/>
      <c r="G7" s="392"/>
      <c r="H7" s="392"/>
      <c r="I7" s="392"/>
      <c r="J7" s="392"/>
      <c r="K7" s="393"/>
      <c r="L7" s="14"/>
      <c r="AV7" s="7" t="s">
        <v>296</v>
      </c>
      <c r="AW7" s="9" t="s">
        <v>261</v>
      </c>
      <c r="AX7" s="7" t="s">
        <v>297</v>
      </c>
      <c r="AY7" s="7" t="s">
        <v>298</v>
      </c>
    </row>
    <row r="8" spans="3:51" ht="29.25" customHeight="1">
      <c r="C8" s="13"/>
      <c r="D8" s="16" t="s">
        <v>299</v>
      </c>
      <c r="E8" s="18" t="s">
        <v>300</v>
      </c>
      <c r="F8" s="392"/>
      <c r="G8" s="392"/>
      <c r="H8" s="392"/>
      <c r="I8" s="392"/>
      <c r="J8" s="392"/>
      <c r="K8" s="393"/>
      <c r="L8" s="14"/>
      <c r="AV8" s="7" t="s">
        <v>301</v>
      </c>
      <c r="AW8" s="9" t="s">
        <v>256</v>
      </c>
      <c r="AX8" s="7" t="s">
        <v>302</v>
      </c>
      <c r="AY8" s="7" t="s">
        <v>303</v>
      </c>
    </row>
    <row r="9" spans="3:51" ht="29.25" customHeight="1">
      <c r="C9" s="13"/>
      <c r="D9" s="16" t="s">
        <v>304</v>
      </c>
      <c r="E9" s="18" t="s">
        <v>305</v>
      </c>
      <c r="F9" s="392"/>
      <c r="G9" s="392"/>
      <c r="H9" s="392"/>
      <c r="I9" s="392"/>
      <c r="J9" s="392"/>
      <c r="K9" s="393"/>
      <c r="L9" s="14"/>
      <c r="AV9" s="7" t="s">
        <v>306</v>
      </c>
      <c r="AW9" s="9" t="s">
        <v>262</v>
      </c>
      <c r="AX9" s="7" t="s">
        <v>307</v>
      </c>
      <c r="AY9" s="7" t="s">
        <v>308</v>
      </c>
    </row>
    <row r="10" spans="3:51" ht="11.25">
      <c r="C10" s="13"/>
      <c r="D10" s="16" t="s">
        <v>309</v>
      </c>
      <c r="E10" s="17" t="s">
        <v>310</v>
      </c>
      <c r="F10" s="424"/>
      <c r="G10" s="424"/>
      <c r="H10" s="424"/>
      <c r="I10" s="424"/>
      <c r="J10" s="424"/>
      <c r="K10" s="425"/>
      <c r="L10" s="14"/>
      <c r="AX10" s="7" t="s">
        <v>311</v>
      </c>
      <c r="AY10" s="7" t="s">
        <v>312</v>
      </c>
    </row>
    <row r="11" spans="3:51" ht="11.25">
      <c r="C11" s="13"/>
      <c r="D11" s="16" t="s">
        <v>313</v>
      </c>
      <c r="E11" s="17" t="s">
        <v>314</v>
      </c>
      <c r="F11" s="424"/>
      <c r="G11" s="424"/>
      <c r="H11" s="424"/>
      <c r="I11" s="424"/>
      <c r="J11" s="424"/>
      <c r="K11" s="425"/>
      <c r="L11" s="14"/>
      <c r="N11" s="19"/>
      <c r="AX11" s="7" t="s">
        <v>315</v>
      </c>
      <c r="AY11" s="7" t="s">
        <v>316</v>
      </c>
    </row>
    <row r="12" spans="3:51" ht="22.5">
      <c r="C12" s="13"/>
      <c r="D12" s="16" t="s">
        <v>317</v>
      </c>
      <c r="E12" s="18" t="s">
        <v>318</v>
      </c>
      <c r="F12" s="424"/>
      <c r="G12" s="424"/>
      <c r="H12" s="424"/>
      <c r="I12" s="424"/>
      <c r="J12" s="424"/>
      <c r="K12" s="425"/>
      <c r="L12" s="14"/>
      <c r="N12" s="19"/>
      <c r="AX12" s="7" t="s">
        <v>319</v>
      </c>
      <c r="AY12" s="7" t="s">
        <v>377</v>
      </c>
    </row>
    <row r="13" spans="3:51" ht="11.25">
      <c r="C13" s="13"/>
      <c r="D13" s="16" t="s">
        <v>378</v>
      </c>
      <c r="E13" s="17" t="s">
        <v>379</v>
      </c>
      <c r="F13" s="424"/>
      <c r="G13" s="424"/>
      <c r="H13" s="424"/>
      <c r="I13" s="424"/>
      <c r="J13" s="424"/>
      <c r="K13" s="425"/>
      <c r="L13" s="14"/>
      <c r="N13" s="19"/>
      <c r="AY13" s="7" t="s">
        <v>340</v>
      </c>
    </row>
    <row r="14" spans="3:51" ht="29.25" customHeight="1">
      <c r="C14" s="13"/>
      <c r="D14" s="16" t="s">
        <v>341</v>
      </c>
      <c r="E14" s="17" t="s">
        <v>342</v>
      </c>
      <c r="F14" s="424"/>
      <c r="G14" s="424"/>
      <c r="H14" s="424"/>
      <c r="I14" s="424"/>
      <c r="J14" s="424"/>
      <c r="K14" s="425"/>
      <c r="L14" s="14"/>
      <c r="N14" s="19"/>
      <c r="AY14" s="7" t="s">
        <v>343</v>
      </c>
    </row>
    <row r="15" spans="3:51" ht="21.75" customHeight="1">
      <c r="C15" s="13"/>
      <c r="D15" s="16" t="s">
        <v>344</v>
      </c>
      <c r="E15" s="17" t="s">
        <v>345</v>
      </c>
      <c r="F15" s="43"/>
      <c r="G15" s="420" t="s">
        <v>346</v>
      </c>
      <c r="H15" s="420"/>
      <c r="I15" s="420"/>
      <c r="J15" s="420"/>
      <c r="K15" s="3"/>
      <c r="L15" s="14"/>
      <c r="N15" s="19"/>
      <c r="AY15" s="7" t="s">
        <v>347</v>
      </c>
    </row>
    <row r="16" spans="3:51" ht="12" thickBot="1">
      <c r="C16" s="13"/>
      <c r="D16" s="21" t="s">
        <v>348</v>
      </c>
      <c r="E16" s="22" t="s">
        <v>349</v>
      </c>
      <c r="F16" s="390"/>
      <c r="G16" s="390"/>
      <c r="H16" s="390"/>
      <c r="I16" s="390"/>
      <c r="J16" s="390"/>
      <c r="K16" s="391"/>
      <c r="L16" s="14"/>
      <c r="N16" s="19"/>
      <c r="AY16" s="7" t="s">
        <v>350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351</v>
      </c>
    </row>
    <row r="18" spans="3:14" ht="11.25">
      <c r="C18" s="13"/>
      <c r="D18" s="421" t="s">
        <v>352</v>
      </c>
      <c r="E18" s="422"/>
      <c r="F18" s="422"/>
      <c r="G18" s="422"/>
      <c r="H18" s="422"/>
      <c r="I18" s="422"/>
      <c r="J18" s="422"/>
      <c r="K18" s="423"/>
      <c r="L18" s="14"/>
      <c r="N18" s="19"/>
    </row>
    <row r="19" spans="3:14" ht="11.25">
      <c r="C19" s="13"/>
      <c r="D19" s="16" t="s">
        <v>336</v>
      </c>
      <c r="E19" s="17" t="s">
        <v>353</v>
      </c>
      <c r="F19" s="424"/>
      <c r="G19" s="424"/>
      <c r="H19" s="424"/>
      <c r="I19" s="424"/>
      <c r="J19" s="424"/>
      <c r="K19" s="425"/>
      <c r="L19" s="14"/>
      <c r="N19" s="19"/>
    </row>
    <row r="20" spans="3:14" ht="22.5">
      <c r="C20" s="13"/>
      <c r="D20" s="16" t="s">
        <v>337</v>
      </c>
      <c r="E20" s="23" t="s">
        <v>354</v>
      </c>
      <c r="F20" s="392"/>
      <c r="G20" s="392"/>
      <c r="H20" s="392"/>
      <c r="I20" s="392"/>
      <c r="J20" s="392"/>
      <c r="K20" s="393"/>
      <c r="L20" s="14"/>
      <c r="N20" s="19"/>
    </row>
    <row r="21" spans="3:14" ht="11.25">
      <c r="C21" s="13"/>
      <c r="D21" s="16" t="s">
        <v>338</v>
      </c>
      <c r="E21" s="23" t="s">
        <v>355</v>
      </c>
      <c r="F21" s="392"/>
      <c r="G21" s="392"/>
      <c r="H21" s="392"/>
      <c r="I21" s="392"/>
      <c r="J21" s="392"/>
      <c r="K21" s="393"/>
      <c r="L21" s="14"/>
      <c r="N21" s="19"/>
    </row>
    <row r="22" spans="3:14" ht="22.5">
      <c r="C22" s="13"/>
      <c r="D22" s="16" t="s">
        <v>356</v>
      </c>
      <c r="E22" s="23" t="s">
        <v>357</v>
      </c>
      <c r="F22" s="392"/>
      <c r="G22" s="392"/>
      <c r="H22" s="392"/>
      <c r="I22" s="392"/>
      <c r="J22" s="392"/>
      <c r="K22" s="393"/>
      <c r="L22" s="14"/>
      <c r="N22" s="19"/>
    </row>
    <row r="23" spans="3:14" ht="22.5">
      <c r="C23" s="13"/>
      <c r="D23" s="16" t="s">
        <v>358</v>
      </c>
      <c r="E23" s="23" t="s">
        <v>359</v>
      </c>
      <c r="F23" s="392"/>
      <c r="G23" s="392"/>
      <c r="H23" s="392"/>
      <c r="I23" s="392"/>
      <c r="J23" s="392"/>
      <c r="K23" s="393"/>
      <c r="L23" s="14"/>
      <c r="N23" s="19"/>
    </row>
    <row r="24" spans="3:14" ht="23.25" thickBot="1">
      <c r="C24" s="13"/>
      <c r="D24" s="21" t="s">
        <v>360</v>
      </c>
      <c r="E24" s="24" t="s">
        <v>361</v>
      </c>
      <c r="F24" s="390"/>
      <c r="G24" s="390"/>
      <c r="H24" s="390"/>
      <c r="I24" s="390"/>
      <c r="J24" s="390"/>
      <c r="K24" s="391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84" t="s">
        <v>362</v>
      </c>
      <c r="E26" s="385"/>
      <c r="F26" s="385"/>
      <c r="G26" s="385"/>
      <c r="H26" s="385"/>
      <c r="I26" s="385"/>
      <c r="J26" s="385"/>
      <c r="K26" s="386"/>
      <c r="L26" s="14"/>
      <c r="N26" s="19"/>
    </row>
    <row r="27" spans="3:14" ht="11.25">
      <c r="C27" s="13" t="s">
        <v>363</v>
      </c>
      <c r="D27" s="16" t="s">
        <v>249</v>
      </c>
      <c r="E27" s="23" t="s">
        <v>364</v>
      </c>
      <c r="F27" s="392"/>
      <c r="G27" s="392"/>
      <c r="H27" s="392"/>
      <c r="I27" s="392"/>
      <c r="J27" s="392"/>
      <c r="K27" s="393"/>
      <c r="L27" s="14"/>
      <c r="N27" s="19"/>
    </row>
    <row r="28" spans="3:14" ht="12" thickBot="1">
      <c r="C28" s="13" t="s">
        <v>365</v>
      </c>
      <c r="D28" s="381" t="s">
        <v>366</v>
      </c>
      <c r="E28" s="382"/>
      <c r="F28" s="382"/>
      <c r="G28" s="382"/>
      <c r="H28" s="382"/>
      <c r="I28" s="382"/>
      <c r="J28" s="382"/>
      <c r="K28" s="383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84" t="s">
        <v>367</v>
      </c>
      <c r="E30" s="385"/>
      <c r="F30" s="385"/>
      <c r="G30" s="385"/>
      <c r="H30" s="385"/>
      <c r="I30" s="385"/>
      <c r="J30" s="385"/>
      <c r="K30" s="386"/>
      <c r="L30" s="14"/>
      <c r="N30" s="19"/>
    </row>
    <row r="31" spans="3:14" ht="12" thickBot="1">
      <c r="C31" s="13"/>
      <c r="D31" s="26" t="s">
        <v>250</v>
      </c>
      <c r="E31" s="27" t="s">
        <v>368</v>
      </c>
      <c r="F31" s="416"/>
      <c r="G31" s="416"/>
      <c r="H31" s="416"/>
      <c r="I31" s="416"/>
      <c r="J31" s="416"/>
      <c r="K31" s="417"/>
      <c r="L31" s="14"/>
      <c r="N31" s="19"/>
    </row>
    <row r="32" spans="3:14" ht="22.5">
      <c r="C32" s="13"/>
      <c r="D32" s="28"/>
      <c r="E32" s="29" t="s">
        <v>369</v>
      </c>
      <c r="F32" s="29" t="s">
        <v>370</v>
      </c>
      <c r="G32" s="30" t="s">
        <v>371</v>
      </c>
      <c r="H32" s="418" t="s">
        <v>320</v>
      </c>
      <c r="I32" s="418"/>
      <c r="J32" s="418"/>
      <c r="K32" s="419"/>
      <c r="L32" s="14"/>
      <c r="N32" s="19"/>
    </row>
    <row r="33" spans="3:14" ht="11.25">
      <c r="C33" s="13" t="s">
        <v>363</v>
      </c>
      <c r="D33" s="16" t="s">
        <v>321</v>
      </c>
      <c r="E33" s="23" t="s">
        <v>322</v>
      </c>
      <c r="F33" s="44"/>
      <c r="G33" s="44"/>
      <c r="H33" s="392"/>
      <c r="I33" s="392"/>
      <c r="J33" s="392"/>
      <c r="K33" s="393"/>
      <c r="L33" s="14"/>
      <c r="N33" s="19"/>
    </row>
    <row r="34" spans="3:14" ht="12" thickBot="1">
      <c r="C34" s="13" t="s">
        <v>365</v>
      </c>
      <c r="D34" s="381" t="s">
        <v>323</v>
      </c>
      <c r="E34" s="382"/>
      <c r="F34" s="382"/>
      <c r="G34" s="382"/>
      <c r="H34" s="382"/>
      <c r="I34" s="382"/>
      <c r="J34" s="382"/>
      <c r="K34" s="383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84" t="s">
        <v>324</v>
      </c>
      <c r="E36" s="385"/>
      <c r="F36" s="385"/>
      <c r="G36" s="385"/>
      <c r="H36" s="385"/>
      <c r="I36" s="385"/>
      <c r="J36" s="385"/>
      <c r="K36" s="386"/>
      <c r="L36" s="14"/>
      <c r="N36" s="19"/>
    </row>
    <row r="37" spans="3:14" ht="24.75" customHeight="1">
      <c r="C37" s="13"/>
      <c r="D37" s="31"/>
      <c r="E37" s="20" t="s">
        <v>325</v>
      </c>
      <c r="F37" s="20" t="s">
        <v>326</v>
      </c>
      <c r="G37" s="20" t="s">
        <v>327</v>
      </c>
      <c r="H37" s="20" t="s">
        <v>328</v>
      </c>
      <c r="I37" s="407" t="s">
        <v>329</v>
      </c>
      <c r="J37" s="408"/>
      <c r="K37" s="409"/>
      <c r="L37" s="14"/>
      <c r="N37" s="19"/>
    </row>
    <row r="38" spans="3:12" ht="11.25">
      <c r="C38" s="13" t="s">
        <v>363</v>
      </c>
      <c r="D38" s="16" t="s">
        <v>330</v>
      </c>
      <c r="E38" s="44"/>
      <c r="F38" s="44"/>
      <c r="G38" s="44"/>
      <c r="H38" s="44"/>
      <c r="I38" s="410"/>
      <c r="J38" s="411"/>
      <c r="K38" s="412"/>
      <c r="L38" s="14"/>
    </row>
    <row r="39" spans="3:12" ht="11.25">
      <c r="C39" s="1" t="s">
        <v>402</v>
      </c>
      <c r="D39" s="16" t="s">
        <v>403</v>
      </c>
      <c r="E39" s="44"/>
      <c r="F39" s="44"/>
      <c r="G39" s="44"/>
      <c r="H39" s="44"/>
      <c r="I39" s="410"/>
      <c r="J39" s="411"/>
      <c r="K39" s="412"/>
      <c r="L39" s="14"/>
    </row>
    <row r="40" spans="3:12" ht="11.25">
      <c r="C40" s="1" t="s">
        <v>402</v>
      </c>
      <c r="D40" s="16" t="s">
        <v>405</v>
      </c>
      <c r="E40" s="44"/>
      <c r="F40" s="44"/>
      <c r="G40" s="44"/>
      <c r="H40" s="44"/>
      <c r="I40" s="410"/>
      <c r="J40" s="411"/>
      <c r="K40" s="412"/>
      <c r="L40" s="14"/>
    </row>
    <row r="41" spans="3:12" ht="11.25">
      <c r="C41" s="1" t="s">
        <v>402</v>
      </c>
      <c r="D41" s="16" t="s">
        <v>406</v>
      </c>
      <c r="E41" s="44"/>
      <c r="F41" s="44"/>
      <c r="G41" s="44"/>
      <c r="H41" s="44"/>
      <c r="I41" s="410"/>
      <c r="J41" s="411"/>
      <c r="K41" s="412"/>
      <c r="L41" s="14"/>
    </row>
    <row r="42" spans="3:12" ht="11.25">
      <c r="C42" s="1" t="s">
        <v>402</v>
      </c>
      <c r="D42" s="16" t="s">
        <v>408</v>
      </c>
      <c r="E42" s="44"/>
      <c r="F42" s="44"/>
      <c r="G42" s="44"/>
      <c r="H42" s="44"/>
      <c r="I42" s="410"/>
      <c r="J42" s="411"/>
      <c r="K42" s="412"/>
      <c r="L42" s="14"/>
    </row>
    <row r="43" spans="3:12" ht="11.25">
      <c r="C43" s="1" t="s">
        <v>402</v>
      </c>
      <c r="D43" s="16" t="s">
        <v>409</v>
      </c>
      <c r="E43" s="44"/>
      <c r="F43" s="44"/>
      <c r="G43" s="44"/>
      <c r="H43" s="44"/>
      <c r="I43" s="410"/>
      <c r="J43" s="411"/>
      <c r="K43" s="412"/>
      <c r="L43" s="14"/>
    </row>
    <row r="44" spans="3:12" ht="11.25">
      <c r="C44" s="1" t="s">
        <v>402</v>
      </c>
      <c r="D44" s="16" t="s">
        <v>410</v>
      </c>
      <c r="E44" s="44"/>
      <c r="F44" s="44"/>
      <c r="G44" s="44"/>
      <c r="H44" s="44"/>
      <c r="I44" s="410"/>
      <c r="J44" s="411"/>
      <c r="K44" s="412"/>
      <c r="L44" s="14"/>
    </row>
    <row r="45" spans="3:12" ht="11.25">
      <c r="C45" s="1" t="s">
        <v>402</v>
      </c>
      <c r="D45" s="16" t="s">
        <v>411</v>
      </c>
      <c r="E45" s="44"/>
      <c r="F45" s="44"/>
      <c r="G45" s="44"/>
      <c r="H45" s="44"/>
      <c r="I45" s="410"/>
      <c r="J45" s="411"/>
      <c r="K45" s="412"/>
      <c r="L45" s="14"/>
    </row>
    <row r="46" spans="3:12" ht="11.25">
      <c r="C46" s="1" t="s">
        <v>402</v>
      </c>
      <c r="D46" s="16" t="s">
        <v>412</v>
      </c>
      <c r="E46" s="44"/>
      <c r="F46" s="44"/>
      <c r="G46" s="44"/>
      <c r="H46" s="44"/>
      <c r="I46" s="410"/>
      <c r="J46" s="411"/>
      <c r="K46" s="412"/>
      <c r="L46" s="14"/>
    </row>
    <row r="47" spans="3:12" ht="11.25">
      <c r="C47" s="1" t="s">
        <v>402</v>
      </c>
      <c r="D47" s="16" t="s">
        <v>413</v>
      </c>
      <c r="E47" s="44"/>
      <c r="F47" s="44"/>
      <c r="G47" s="44"/>
      <c r="H47" s="44"/>
      <c r="I47" s="410"/>
      <c r="J47" s="411"/>
      <c r="K47" s="412"/>
      <c r="L47" s="14"/>
    </row>
    <row r="48" spans="3:12" ht="11.25">
      <c r="C48" s="1" t="s">
        <v>402</v>
      </c>
      <c r="D48" s="16" t="s">
        <v>414</v>
      </c>
      <c r="E48" s="44"/>
      <c r="F48" s="44"/>
      <c r="G48" s="44"/>
      <c r="H48" s="44"/>
      <c r="I48" s="410"/>
      <c r="J48" s="411"/>
      <c r="K48" s="412"/>
      <c r="L48" s="14"/>
    </row>
    <row r="49" spans="3:12" ht="11.25">
      <c r="C49" s="1" t="s">
        <v>402</v>
      </c>
      <c r="D49" s="16" t="s">
        <v>415</v>
      </c>
      <c r="E49" s="44"/>
      <c r="F49" s="44"/>
      <c r="G49" s="44"/>
      <c r="H49" s="44"/>
      <c r="I49" s="410"/>
      <c r="J49" s="411"/>
      <c r="K49" s="412"/>
      <c r="L49" s="14"/>
    </row>
    <row r="50" spans="3:12" ht="11.25">
      <c r="C50" s="1" t="s">
        <v>402</v>
      </c>
      <c r="D50" s="16" t="s">
        <v>416</v>
      </c>
      <c r="E50" s="44"/>
      <c r="F50" s="44"/>
      <c r="G50" s="44"/>
      <c r="H50" s="44"/>
      <c r="I50" s="410"/>
      <c r="J50" s="411"/>
      <c r="K50" s="412"/>
      <c r="L50" s="14"/>
    </row>
    <row r="51" spans="3:12" ht="11.25">
      <c r="C51" s="1" t="s">
        <v>402</v>
      </c>
      <c r="D51" s="16" t="s">
        <v>417</v>
      </c>
      <c r="E51" s="44"/>
      <c r="F51" s="44"/>
      <c r="G51" s="44"/>
      <c r="H51" s="44"/>
      <c r="I51" s="410"/>
      <c r="J51" s="411"/>
      <c r="K51" s="412"/>
      <c r="L51" s="14"/>
    </row>
    <row r="52" spans="3:12" ht="11.25">
      <c r="C52" s="1" t="s">
        <v>402</v>
      </c>
      <c r="D52" s="16" t="s">
        <v>418</v>
      </c>
      <c r="E52" s="44"/>
      <c r="F52" s="44"/>
      <c r="G52" s="44"/>
      <c r="H52" s="44"/>
      <c r="I52" s="410"/>
      <c r="J52" s="411"/>
      <c r="K52" s="412"/>
      <c r="L52" s="14"/>
    </row>
    <row r="53" spans="3:12" ht="11.25">
      <c r="C53" s="1" t="s">
        <v>402</v>
      </c>
      <c r="D53" s="16" t="s">
        <v>423</v>
      </c>
      <c r="E53" s="44"/>
      <c r="F53" s="44"/>
      <c r="G53" s="44"/>
      <c r="H53" s="44"/>
      <c r="I53" s="410"/>
      <c r="J53" s="411"/>
      <c r="K53" s="412"/>
      <c r="L53" s="14"/>
    </row>
    <row r="54" spans="3:12" ht="11.25">
      <c r="C54" s="1" t="s">
        <v>402</v>
      </c>
      <c r="D54" s="16" t="s">
        <v>424</v>
      </c>
      <c r="E54" s="44"/>
      <c r="F54" s="44"/>
      <c r="G54" s="44"/>
      <c r="H54" s="44"/>
      <c r="I54" s="410"/>
      <c r="J54" s="411"/>
      <c r="K54" s="412"/>
      <c r="L54" s="14"/>
    </row>
    <row r="55" spans="3:14" ht="12" thickBot="1">
      <c r="C55" s="13" t="s">
        <v>365</v>
      </c>
      <c r="D55" s="381" t="s">
        <v>331</v>
      </c>
      <c r="E55" s="382"/>
      <c r="F55" s="382"/>
      <c r="G55" s="382"/>
      <c r="H55" s="382"/>
      <c r="I55" s="382"/>
      <c r="J55" s="382"/>
      <c r="K55" s="383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99" t="s">
        <v>332</v>
      </c>
      <c r="E57" s="400"/>
      <c r="F57" s="400"/>
      <c r="G57" s="400"/>
      <c r="H57" s="400"/>
      <c r="I57" s="400"/>
      <c r="J57" s="400"/>
      <c r="K57" s="401"/>
      <c r="L57" s="14"/>
      <c r="N57" s="19"/>
    </row>
    <row r="58" spans="3:14" ht="22.5">
      <c r="C58" s="13"/>
      <c r="D58" s="16" t="s">
        <v>333</v>
      </c>
      <c r="E58" s="23" t="s">
        <v>334</v>
      </c>
      <c r="F58" s="404"/>
      <c r="G58" s="405"/>
      <c r="H58" s="405"/>
      <c r="I58" s="405"/>
      <c r="J58" s="405"/>
      <c r="K58" s="406"/>
      <c r="L58" s="14"/>
      <c r="N58" s="19"/>
    </row>
    <row r="59" spans="3:14" ht="11.25">
      <c r="C59" s="13"/>
      <c r="D59" s="16" t="s">
        <v>335</v>
      </c>
      <c r="E59" s="23" t="s">
        <v>246</v>
      </c>
      <c r="F59" s="387"/>
      <c r="G59" s="388"/>
      <c r="H59" s="388"/>
      <c r="I59" s="388"/>
      <c r="J59" s="388"/>
      <c r="K59" s="389"/>
      <c r="L59" s="14"/>
      <c r="N59" s="19"/>
    </row>
    <row r="60" spans="3:14" ht="23.25" thickBot="1">
      <c r="C60" s="13"/>
      <c r="D60" s="21" t="s">
        <v>247</v>
      </c>
      <c r="E60" s="24" t="s">
        <v>386</v>
      </c>
      <c r="F60" s="413"/>
      <c r="G60" s="414"/>
      <c r="H60" s="414"/>
      <c r="I60" s="414"/>
      <c r="J60" s="414"/>
      <c r="K60" s="415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84" t="s">
        <v>387</v>
      </c>
      <c r="E62" s="385"/>
      <c r="F62" s="385"/>
      <c r="G62" s="385"/>
      <c r="H62" s="385"/>
      <c r="I62" s="385"/>
      <c r="J62" s="385"/>
      <c r="K62" s="386"/>
      <c r="L62" s="14"/>
      <c r="N62" s="19"/>
    </row>
    <row r="63" spans="3:14" ht="11.25">
      <c r="C63" s="13"/>
      <c r="D63" s="16"/>
      <c r="E63" s="32" t="s">
        <v>388</v>
      </c>
      <c r="F63" s="402" t="s">
        <v>389</v>
      </c>
      <c r="G63" s="402"/>
      <c r="H63" s="402"/>
      <c r="I63" s="402"/>
      <c r="J63" s="402"/>
      <c r="K63" s="403"/>
      <c r="L63" s="14"/>
      <c r="N63" s="19"/>
    </row>
    <row r="64" spans="3:14" ht="11.25">
      <c r="C64" s="13" t="s">
        <v>363</v>
      </c>
      <c r="D64" s="16" t="s">
        <v>390</v>
      </c>
      <c r="E64" s="42"/>
      <c r="F64" s="387"/>
      <c r="G64" s="388"/>
      <c r="H64" s="388"/>
      <c r="I64" s="388"/>
      <c r="J64" s="388"/>
      <c r="K64" s="389"/>
      <c r="L64" s="14"/>
      <c r="N64" s="19"/>
    </row>
    <row r="65" spans="3:14" ht="12" thickBot="1">
      <c r="C65" s="13" t="s">
        <v>365</v>
      </c>
      <c r="D65" s="381" t="s">
        <v>391</v>
      </c>
      <c r="E65" s="382"/>
      <c r="F65" s="382"/>
      <c r="G65" s="382"/>
      <c r="H65" s="382"/>
      <c r="I65" s="382"/>
      <c r="J65" s="382"/>
      <c r="K65" s="383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99" t="s">
        <v>392</v>
      </c>
      <c r="E67" s="400"/>
      <c r="F67" s="400"/>
      <c r="G67" s="400"/>
      <c r="H67" s="400"/>
      <c r="I67" s="400"/>
      <c r="J67" s="400"/>
      <c r="K67" s="401"/>
      <c r="L67" s="14"/>
      <c r="N67" s="19"/>
    </row>
    <row r="68" spans="3:14" ht="52.5" customHeight="1">
      <c r="C68" s="13"/>
      <c r="D68" s="16" t="s">
        <v>393</v>
      </c>
      <c r="E68" s="23" t="s">
        <v>394</v>
      </c>
      <c r="F68" s="397"/>
      <c r="G68" s="397"/>
      <c r="H68" s="397"/>
      <c r="I68" s="397"/>
      <c r="J68" s="397"/>
      <c r="K68" s="398"/>
      <c r="L68" s="14"/>
      <c r="N68" s="19"/>
    </row>
    <row r="69" spans="3:14" ht="11.25">
      <c r="C69" s="13"/>
      <c r="D69" s="16" t="s">
        <v>395</v>
      </c>
      <c r="E69" s="23" t="s">
        <v>396</v>
      </c>
      <c r="F69" s="394"/>
      <c r="G69" s="395"/>
      <c r="H69" s="395"/>
      <c r="I69" s="395"/>
      <c r="J69" s="395"/>
      <c r="K69" s="396"/>
      <c r="L69" s="14"/>
      <c r="N69" s="19"/>
    </row>
    <row r="70" spans="3:14" ht="11.25">
      <c r="C70" s="13"/>
      <c r="D70" s="16" t="s">
        <v>397</v>
      </c>
      <c r="E70" s="23" t="s">
        <v>398</v>
      </c>
      <c r="F70" s="392"/>
      <c r="G70" s="392"/>
      <c r="H70" s="392"/>
      <c r="I70" s="392"/>
      <c r="J70" s="392"/>
      <c r="K70" s="393"/>
      <c r="L70" s="14"/>
      <c r="N70" s="19"/>
    </row>
    <row r="71" spans="3:12" ht="23.25" thickBot="1">
      <c r="C71" s="13"/>
      <c r="D71" s="21" t="s">
        <v>399</v>
      </c>
      <c r="E71" s="24" t="s">
        <v>400</v>
      </c>
      <c r="F71" s="390"/>
      <c r="G71" s="390"/>
      <c r="H71" s="390"/>
      <c r="I71" s="390"/>
      <c r="J71" s="390"/>
      <c r="K71" s="391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49:K49"/>
    <mergeCell ref="I50:K50"/>
    <mergeCell ref="I53:K53"/>
    <mergeCell ref="I54:K54"/>
    <mergeCell ref="I51:K51"/>
    <mergeCell ref="I52:K52"/>
    <mergeCell ref="I47:K47"/>
    <mergeCell ref="I48:K48"/>
    <mergeCell ref="I42:K42"/>
    <mergeCell ref="I39:K39"/>
    <mergeCell ref="I40:K40"/>
    <mergeCell ref="I41:K41"/>
    <mergeCell ref="I45:K45"/>
    <mergeCell ref="I46:K46"/>
    <mergeCell ref="I43:K43"/>
    <mergeCell ref="I44:K44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H14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1" customWidth="1"/>
  </cols>
  <sheetData>
    <row r="1" spans="1:8" ht="11.25">
      <c r="A1" s="281" t="s">
        <v>989</v>
      </c>
      <c r="B1" s="281" t="s">
        <v>372</v>
      </c>
      <c r="C1" s="281" t="s">
        <v>373</v>
      </c>
      <c r="D1" s="281" t="s">
        <v>213</v>
      </c>
      <c r="E1" s="281" t="s">
        <v>374</v>
      </c>
      <c r="F1" s="281" t="s">
        <v>375</v>
      </c>
      <c r="G1" s="281" t="s">
        <v>376</v>
      </c>
      <c r="H1" s="281" t="s">
        <v>214</v>
      </c>
    </row>
    <row r="2" spans="1:8" ht="11.25">
      <c r="A2" s="281">
        <v>1</v>
      </c>
      <c r="B2" s="281" t="s">
        <v>657</v>
      </c>
      <c r="C2" s="281" t="s">
        <v>659</v>
      </c>
      <c r="D2" s="281" t="s">
        <v>660</v>
      </c>
      <c r="E2" s="281" t="s">
        <v>661</v>
      </c>
      <c r="F2" s="281" t="s">
        <v>662</v>
      </c>
      <c r="G2" s="281" t="s">
        <v>663</v>
      </c>
      <c r="H2" s="281" t="s">
        <v>664</v>
      </c>
    </row>
    <row r="3" spans="1:8" ht="11.25">
      <c r="A3" s="281">
        <v>2</v>
      </c>
      <c r="B3" s="281" t="s">
        <v>657</v>
      </c>
      <c r="C3" s="281" t="s">
        <v>665</v>
      </c>
      <c r="D3" s="281" t="s">
        <v>666</v>
      </c>
      <c r="E3" s="281" t="s">
        <v>667</v>
      </c>
      <c r="F3" s="281" t="s">
        <v>668</v>
      </c>
      <c r="G3" s="281" t="s">
        <v>663</v>
      </c>
      <c r="H3" s="281" t="s">
        <v>669</v>
      </c>
    </row>
    <row r="4" spans="1:8" ht="11.25">
      <c r="A4" s="281">
        <v>3</v>
      </c>
      <c r="B4" s="281" t="s">
        <v>657</v>
      </c>
      <c r="C4" s="281" t="s">
        <v>665</v>
      </c>
      <c r="D4" s="281" t="s">
        <v>666</v>
      </c>
      <c r="E4" s="281" t="s">
        <v>670</v>
      </c>
      <c r="F4" s="281" t="s">
        <v>671</v>
      </c>
      <c r="G4" s="281" t="s">
        <v>663</v>
      </c>
      <c r="H4" s="281" t="s">
        <v>664</v>
      </c>
    </row>
    <row r="5" spans="1:8" ht="11.25">
      <c r="A5" s="281">
        <v>4</v>
      </c>
      <c r="B5" s="281" t="s">
        <v>672</v>
      </c>
      <c r="C5" s="281" t="s">
        <v>674</v>
      </c>
      <c r="D5" s="281" t="s">
        <v>675</v>
      </c>
      <c r="E5" s="281" t="s">
        <v>676</v>
      </c>
      <c r="F5" s="281" t="s">
        <v>677</v>
      </c>
      <c r="G5" s="281" t="s">
        <v>678</v>
      </c>
      <c r="H5" s="281" t="s">
        <v>664</v>
      </c>
    </row>
    <row r="6" spans="1:8" ht="11.25">
      <c r="A6" s="281">
        <v>5</v>
      </c>
      <c r="B6" s="281" t="s">
        <v>679</v>
      </c>
      <c r="C6" s="281" t="s">
        <v>681</v>
      </c>
      <c r="D6" s="281" t="s">
        <v>682</v>
      </c>
      <c r="E6" s="281" t="s">
        <v>683</v>
      </c>
      <c r="F6" s="281" t="s">
        <v>684</v>
      </c>
      <c r="G6" s="281" t="s">
        <v>685</v>
      </c>
      <c r="H6" s="281" t="s">
        <v>664</v>
      </c>
    </row>
    <row r="7" spans="1:8" ht="11.25">
      <c r="A7" s="281">
        <v>6</v>
      </c>
      <c r="B7" s="281" t="s">
        <v>679</v>
      </c>
      <c r="C7" s="281" t="s">
        <v>681</v>
      </c>
      <c r="D7" s="281" t="s">
        <v>682</v>
      </c>
      <c r="E7" s="281" t="s">
        <v>686</v>
      </c>
      <c r="F7" s="281" t="s">
        <v>687</v>
      </c>
      <c r="G7" s="281" t="s">
        <v>688</v>
      </c>
      <c r="H7" s="281" t="s">
        <v>664</v>
      </c>
    </row>
    <row r="8" spans="1:8" ht="11.25">
      <c r="A8" s="281">
        <v>7</v>
      </c>
      <c r="B8" s="281" t="s">
        <v>689</v>
      </c>
      <c r="C8" s="281" t="s">
        <v>691</v>
      </c>
      <c r="D8" s="281" t="s">
        <v>692</v>
      </c>
      <c r="E8" s="281" t="s">
        <v>693</v>
      </c>
      <c r="F8" s="281" t="s">
        <v>694</v>
      </c>
      <c r="G8" s="281" t="s">
        <v>695</v>
      </c>
      <c r="H8" s="281" t="s">
        <v>664</v>
      </c>
    </row>
    <row r="9" spans="1:8" ht="11.25">
      <c r="A9" s="281">
        <v>8</v>
      </c>
      <c r="B9" s="281" t="s">
        <v>696</v>
      </c>
      <c r="C9" s="281" t="s">
        <v>698</v>
      </c>
      <c r="D9" s="281" t="s">
        <v>697</v>
      </c>
      <c r="E9" s="281" t="s">
        <v>699</v>
      </c>
      <c r="F9" s="281" t="s">
        <v>700</v>
      </c>
      <c r="G9" s="281" t="s">
        <v>701</v>
      </c>
      <c r="H9" s="281" t="s">
        <v>664</v>
      </c>
    </row>
    <row r="10" spans="1:8" ht="11.25">
      <c r="A10" s="281">
        <v>9</v>
      </c>
      <c r="B10" s="281" t="s">
        <v>696</v>
      </c>
      <c r="C10" s="281" t="s">
        <v>698</v>
      </c>
      <c r="D10" s="281" t="s">
        <v>697</v>
      </c>
      <c r="E10" s="281" t="s">
        <v>699</v>
      </c>
      <c r="F10" s="281" t="s">
        <v>700</v>
      </c>
      <c r="G10" s="281" t="s">
        <v>701</v>
      </c>
      <c r="H10" s="281" t="s">
        <v>702</v>
      </c>
    </row>
    <row r="11" spans="1:8" ht="11.25">
      <c r="A11" s="281">
        <v>10</v>
      </c>
      <c r="B11" s="281" t="s">
        <v>696</v>
      </c>
      <c r="C11" s="281" t="s">
        <v>698</v>
      </c>
      <c r="D11" s="281" t="s">
        <v>697</v>
      </c>
      <c r="E11" s="281" t="s">
        <v>703</v>
      </c>
      <c r="F11" s="281" t="s">
        <v>704</v>
      </c>
      <c r="G11" s="281" t="s">
        <v>705</v>
      </c>
      <c r="H11" s="281" t="s">
        <v>664</v>
      </c>
    </row>
    <row r="12" spans="1:8" ht="11.25">
      <c r="A12" s="281">
        <v>11</v>
      </c>
      <c r="B12" s="281" t="s">
        <v>696</v>
      </c>
      <c r="C12" s="281" t="s">
        <v>698</v>
      </c>
      <c r="D12" s="281" t="s">
        <v>697</v>
      </c>
      <c r="E12" s="281" t="s">
        <v>706</v>
      </c>
      <c r="F12" s="281" t="s">
        <v>707</v>
      </c>
      <c r="G12" s="281" t="s">
        <v>685</v>
      </c>
      <c r="H12" s="281" t="s">
        <v>664</v>
      </c>
    </row>
    <row r="13" spans="1:8" ht="11.25">
      <c r="A13" s="281">
        <v>12</v>
      </c>
      <c r="B13" s="281" t="s">
        <v>696</v>
      </c>
      <c r="C13" s="281" t="s">
        <v>698</v>
      </c>
      <c r="D13" s="281" t="s">
        <v>697</v>
      </c>
      <c r="E13" s="281" t="s">
        <v>708</v>
      </c>
      <c r="F13" s="281" t="s">
        <v>709</v>
      </c>
      <c r="G13" s="281" t="s">
        <v>705</v>
      </c>
      <c r="H13" s="281" t="s">
        <v>664</v>
      </c>
    </row>
    <row r="14" spans="1:8" ht="11.25">
      <c r="A14" s="281">
        <v>13</v>
      </c>
      <c r="B14" s="281" t="s">
        <v>696</v>
      </c>
      <c r="C14" s="281" t="s">
        <v>698</v>
      </c>
      <c r="D14" s="281" t="s">
        <v>697</v>
      </c>
      <c r="E14" s="281" t="s">
        <v>710</v>
      </c>
      <c r="F14" s="281" t="s">
        <v>711</v>
      </c>
      <c r="G14" s="281" t="s">
        <v>712</v>
      </c>
      <c r="H14" s="281" t="s">
        <v>664</v>
      </c>
    </row>
    <row r="15" spans="1:8" ht="11.25">
      <c r="A15" s="281">
        <v>14</v>
      </c>
      <c r="B15" s="281" t="s">
        <v>696</v>
      </c>
      <c r="C15" s="281" t="s">
        <v>698</v>
      </c>
      <c r="D15" s="281" t="s">
        <v>697</v>
      </c>
      <c r="E15" s="281" t="s">
        <v>713</v>
      </c>
      <c r="F15" s="281" t="s">
        <v>714</v>
      </c>
      <c r="G15" s="281" t="s">
        <v>705</v>
      </c>
      <c r="H15" s="281" t="s">
        <v>664</v>
      </c>
    </row>
    <row r="16" spans="1:8" ht="11.25">
      <c r="A16" s="281">
        <v>15</v>
      </c>
      <c r="B16" s="281" t="s">
        <v>715</v>
      </c>
      <c r="C16" s="281" t="s">
        <v>717</v>
      </c>
      <c r="D16" s="281" t="s">
        <v>718</v>
      </c>
      <c r="E16" s="281" t="s">
        <v>683</v>
      </c>
      <c r="F16" s="281" t="s">
        <v>684</v>
      </c>
      <c r="G16" s="281" t="s">
        <v>685</v>
      </c>
      <c r="H16" s="281" t="s">
        <v>664</v>
      </c>
    </row>
    <row r="17" spans="1:8" ht="11.25">
      <c r="A17" s="281">
        <v>16</v>
      </c>
      <c r="B17" s="281" t="s">
        <v>715</v>
      </c>
      <c r="C17" s="281" t="s">
        <v>717</v>
      </c>
      <c r="D17" s="281" t="s">
        <v>718</v>
      </c>
      <c r="E17" s="281" t="s">
        <v>686</v>
      </c>
      <c r="F17" s="281" t="s">
        <v>687</v>
      </c>
      <c r="G17" s="281" t="s">
        <v>688</v>
      </c>
      <c r="H17" s="281" t="s">
        <v>664</v>
      </c>
    </row>
    <row r="18" spans="1:8" ht="11.25">
      <c r="A18" s="281">
        <v>17</v>
      </c>
      <c r="B18" s="281" t="s">
        <v>719</v>
      </c>
      <c r="C18" s="281" t="s">
        <v>721</v>
      </c>
      <c r="D18" s="281" t="s">
        <v>722</v>
      </c>
      <c r="E18" s="281" t="s">
        <v>723</v>
      </c>
      <c r="F18" s="281" t="s">
        <v>724</v>
      </c>
      <c r="G18" s="281" t="s">
        <v>725</v>
      </c>
      <c r="H18" s="281" t="s">
        <v>664</v>
      </c>
    </row>
    <row r="19" spans="1:8" ht="11.25">
      <c r="A19" s="281">
        <v>18</v>
      </c>
      <c r="B19" s="281" t="s">
        <v>719</v>
      </c>
      <c r="C19" s="281" t="s">
        <v>726</v>
      </c>
      <c r="D19" s="281" t="s">
        <v>727</v>
      </c>
      <c r="E19" s="281" t="s">
        <v>723</v>
      </c>
      <c r="F19" s="281" t="s">
        <v>724</v>
      </c>
      <c r="G19" s="281" t="s">
        <v>725</v>
      </c>
      <c r="H19" s="281" t="s">
        <v>664</v>
      </c>
    </row>
    <row r="20" spans="1:8" ht="11.25">
      <c r="A20" s="281">
        <v>19</v>
      </c>
      <c r="B20" s="281" t="s">
        <v>719</v>
      </c>
      <c r="C20" s="281" t="s">
        <v>728</v>
      </c>
      <c r="D20" s="281" t="s">
        <v>729</v>
      </c>
      <c r="E20" s="281" t="s">
        <v>723</v>
      </c>
      <c r="F20" s="281" t="s">
        <v>724</v>
      </c>
      <c r="G20" s="281" t="s">
        <v>725</v>
      </c>
      <c r="H20" s="281" t="s">
        <v>664</v>
      </c>
    </row>
    <row r="21" spans="1:8" ht="11.25">
      <c r="A21" s="281">
        <v>20</v>
      </c>
      <c r="B21" s="281" t="s">
        <v>719</v>
      </c>
      <c r="C21" s="281" t="s">
        <v>730</v>
      </c>
      <c r="D21" s="281" t="s">
        <v>731</v>
      </c>
      <c r="E21" s="281" t="s">
        <v>723</v>
      </c>
      <c r="F21" s="281" t="s">
        <v>724</v>
      </c>
      <c r="G21" s="281" t="s">
        <v>725</v>
      </c>
      <c r="H21" s="281" t="s">
        <v>664</v>
      </c>
    </row>
    <row r="22" spans="1:8" ht="11.25">
      <c r="A22" s="281">
        <v>21</v>
      </c>
      <c r="B22" s="281" t="s">
        <v>719</v>
      </c>
      <c r="C22" s="281" t="s">
        <v>732</v>
      </c>
      <c r="D22" s="281" t="s">
        <v>733</v>
      </c>
      <c r="E22" s="281" t="s">
        <v>723</v>
      </c>
      <c r="F22" s="281" t="s">
        <v>724</v>
      </c>
      <c r="G22" s="281" t="s">
        <v>725</v>
      </c>
      <c r="H22" s="281" t="s">
        <v>664</v>
      </c>
    </row>
    <row r="23" spans="1:8" ht="11.25">
      <c r="A23" s="281">
        <v>22</v>
      </c>
      <c r="B23" s="281" t="s">
        <v>719</v>
      </c>
      <c r="C23" s="281" t="s">
        <v>734</v>
      </c>
      <c r="D23" s="281" t="s">
        <v>735</v>
      </c>
      <c r="E23" s="281" t="s">
        <v>723</v>
      </c>
      <c r="F23" s="281" t="s">
        <v>724</v>
      </c>
      <c r="G23" s="281" t="s">
        <v>725</v>
      </c>
      <c r="H23" s="281" t="s">
        <v>664</v>
      </c>
    </row>
    <row r="24" spans="1:8" ht="11.25">
      <c r="A24" s="281">
        <v>23</v>
      </c>
      <c r="B24" s="281" t="s">
        <v>719</v>
      </c>
      <c r="C24" s="281" t="s">
        <v>736</v>
      </c>
      <c r="D24" s="281" t="s">
        <v>737</v>
      </c>
      <c r="E24" s="281" t="s">
        <v>723</v>
      </c>
      <c r="F24" s="281" t="s">
        <v>724</v>
      </c>
      <c r="G24" s="281" t="s">
        <v>725</v>
      </c>
      <c r="H24" s="281" t="s">
        <v>664</v>
      </c>
    </row>
    <row r="25" spans="1:8" ht="11.25">
      <c r="A25" s="281">
        <v>24</v>
      </c>
      <c r="B25" s="281" t="s">
        <v>719</v>
      </c>
      <c r="C25" s="281" t="s">
        <v>738</v>
      </c>
      <c r="D25" s="281" t="s">
        <v>739</v>
      </c>
      <c r="E25" s="281" t="s">
        <v>723</v>
      </c>
      <c r="F25" s="281" t="s">
        <v>724</v>
      </c>
      <c r="G25" s="281" t="s">
        <v>725</v>
      </c>
      <c r="H25" s="281" t="s">
        <v>664</v>
      </c>
    </row>
    <row r="26" spans="1:8" ht="11.25">
      <c r="A26" s="281">
        <v>25</v>
      </c>
      <c r="B26" s="281" t="s">
        <v>719</v>
      </c>
      <c r="C26" s="281" t="s">
        <v>740</v>
      </c>
      <c r="D26" s="281" t="s">
        <v>741</v>
      </c>
      <c r="E26" s="281" t="s">
        <v>723</v>
      </c>
      <c r="F26" s="281" t="s">
        <v>724</v>
      </c>
      <c r="G26" s="281" t="s">
        <v>725</v>
      </c>
      <c r="H26" s="281" t="s">
        <v>664</v>
      </c>
    </row>
    <row r="27" spans="1:8" ht="11.25">
      <c r="A27" s="281">
        <v>26</v>
      </c>
      <c r="B27" s="281" t="s">
        <v>719</v>
      </c>
      <c r="C27" s="281" t="s">
        <v>742</v>
      </c>
      <c r="D27" s="281" t="s">
        <v>743</v>
      </c>
      <c r="E27" s="281" t="s">
        <v>723</v>
      </c>
      <c r="F27" s="281" t="s">
        <v>724</v>
      </c>
      <c r="G27" s="281" t="s">
        <v>725</v>
      </c>
      <c r="H27" s="281" t="s">
        <v>664</v>
      </c>
    </row>
    <row r="28" spans="1:8" ht="11.25">
      <c r="A28" s="281">
        <v>27</v>
      </c>
      <c r="B28" s="281" t="s">
        <v>719</v>
      </c>
      <c r="C28" s="281" t="s">
        <v>719</v>
      </c>
      <c r="D28" s="281" t="s">
        <v>720</v>
      </c>
      <c r="E28" s="281" t="s">
        <v>723</v>
      </c>
      <c r="F28" s="281" t="s">
        <v>724</v>
      </c>
      <c r="G28" s="281" t="s">
        <v>725</v>
      </c>
      <c r="H28" s="281" t="s">
        <v>664</v>
      </c>
    </row>
    <row r="29" spans="1:8" ht="11.25">
      <c r="A29" s="281">
        <v>28</v>
      </c>
      <c r="B29" s="281" t="s">
        <v>719</v>
      </c>
      <c r="C29" s="281" t="s">
        <v>744</v>
      </c>
      <c r="D29" s="281" t="s">
        <v>745</v>
      </c>
      <c r="E29" s="281" t="s">
        <v>746</v>
      </c>
      <c r="F29" s="281" t="s">
        <v>747</v>
      </c>
      <c r="G29" s="281" t="s">
        <v>725</v>
      </c>
      <c r="H29" s="281" t="s">
        <v>664</v>
      </c>
    </row>
    <row r="30" spans="1:8" ht="11.25">
      <c r="A30" s="281">
        <v>29</v>
      </c>
      <c r="B30" s="281" t="s">
        <v>719</v>
      </c>
      <c r="C30" s="281" t="s">
        <v>744</v>
      </c>
      <c r="D30" s="281" t="s">
        <v>745</v>
      </c>
      <c r="E30" s="281" t="s">
        <v>723</v>
      </c>
      <c r="F30" s="281" t="s">
        <v>724</v>
      </c>
      <c r="G30" s="281" t="s">
        <v>725</v>
      </c>
      <c r="H30" s="281" t="s">
        <v>664</v>
      </c>
    </row>
    <row r="31" spans="1:8" ht="11.25">
      <c r="A31" s="281">
        <v>30</v>
      </c>
      <c r="B31" s="281" t="s">
        <v>719</v>
      </c>
      <c r="C31" s="281" t="s">
        <v>748</v>
      </c>
      <c r="D31" s="281" t="s">
        <v>749</v>
      </c>
      <c r="E31" s="281" t="s">
        <v>723</v>
      </c>
      <c r="F31" s="281" t="s">
        <v>724</v>
      </c>
      <c r="G31" s="281" t="s">
        <v>725</v>
      </c>
      <c r="H31" s="281" t="s">
        <v>664</v>
      </c>
    </row>
    <row r="32" spans="1:8" ht="11.25">
      <c r="A32" s="281">
        <v>31</v>
      </c>
      <c r="B32" s="281" t="s">
        <v>719</v>
      </c>
      <c r="C32" s="281" t="s">
        <v>750</v>
      </c>
      <c r="D32" s="281" t="s">
        <v>751</v>
      </c>
      <c r="E32" s="281" t="s">
        <v>723</v>
      </c>
      <c r="F32" s="281" t="s">
        <v>724</v>
      </c>
      <c r="G32" s="281" t="s">
        <v>725</v>
      </c>
      <c r="H32" s="281" t="s">
        <v>664</v>
      </c>
    </row>
    <row r="33" spans="1:8" ht="11.25">
      <c r="A33" s="281">
        <v>32</v>
      </c>
      <c r="B33" s="281" t="s">
        <v>719</v>
      </c>
      <c r="C33" s="281" t="s">
        <v>752</v>
      </c>
      <c r="D33" s="281" t="s">
        <v>753</v>
      </c>
      <c r="E33" s="281" t="s">
        <v>723</v>
      </c>
      <c r="F33" s="281" t="s">
        <v>724</v>
      </c>
      <c r="G33" s="281" t="s">
        <v>725</v>
      </c>
      <c r="H33" s="281" t="s">
        <v>664</v>
      </c>
    </row>
    <row r="34" spans="1:8" ht="11.25">
      <c r="A34" s="281">
        <v>33</v>
      </c>
      <c r="B34" s="281" t="s">
        <v>719</v>
      </c>
      <c r="C34" s="281" t="s">
        <v>754</v>
      </c>
      <c r="D34" s="281" t="s">
        <v>755</v>
      </c>
      <c r="E34" s="281" t="s">
        <v>723</v>
      </c>
      <c r="F34" s="281" t="s">
        <v>724</v>
      </c>
      <c r="G34" s="281" t="s">
        <v>725</v>
      </c>
      <c r="H34" s="281" t="s">
        <v>664</v>
      </c>
    </row>
    <row r="35" spans="1:8" ht="11.25">
      <c r="A35" s="281">
        <v>34</v>
      </c>
      <c r="B35" s="281" t="s">
        <v>719</v>
      </c>
      <c r="C35" s="281" t="s">
        <v>756</v>
      </c>
      <c r="D35" s="281" t="s">
        <v>757</v>
      </c>
      <c r="E35" s="281" t="s">
        <v>723</v>
      </c>
      <c r="F35" s="281" t="s">
        <v>724</v>
      </c>
      <c r="G35" s="281" t="s">
        <v>725</v>
      </c>
      <c r="H35" s="281" t="s">
        <v>664</v>
      </c>
    </row>
    <row r="36" spans="1:8" ht="11.25">
      <c r="A36" s="281">
        <v>35</v>
      </c>
      <c r="B36" s="281" t="s">
        <v>719</v>
      </c>
      <c r="C36" s="281" t="s">
        <v>758</v>
      </c>
      <c r="D36" s="281" t="s">
        <v>759</v>
      </c>
      <c r="E36" s="281" t="s">
        <v>723</v>
      </c>
      <c r="F36" s="281" t="s">
        <v>724</v>
      </c>
      <c r="G36" s="281" t="s">
        <v>725</v>
      </c>
      <c r="H36" s="281" t="s">
        <v>664</v>
      </c>
    </row>
    <row r="37" spans="1:8" ht="11.25">
      <c r="A37" s="281">
        <v>36</v>
      </c>
      <c r="B37" s="281" t="s">
        <v>719</v>
      </c>
      <c r="C37" s="281" t="s">
        <v>760</v>
      </c>
      <c r="D37" s="281" t="s">
        <v>761</v>
      </c>
      <c r="E37" s="281" t="s">
        <v>723</v>
      </c>
      <c r="F37" s="281" t="s">
        <v>724</v>
      </c>
      <c r="G37" s="281" t="s">
        <v>725</v>
      </c>
      <c r="H37" s="281" t="s">
        <v>664</v>
      </c>
    </row>
    <row r="38" spans="1:8" ht="11.25">
      <c r="A38" s="281">
        <v>37</v>
      </c>
      <c r="B38" s="281" t="s">
        <v>719</v>
      </c>
      <c r="C38" s="281" t="s">
        <v>762</v>
      </c>
      <c r="D38" s="281" t="s">
        <v>763</v>
      </c>
      <c r="E38" s="281" t="s">
        <v>723</v>
      </c>
      <c r="F38" s="281" t="s">
        <v>724</v>
      </c>
      <c r="G38" s="281" t="s">
        <v>725</v>
      </c>
      <c r="H38" s="281" t="s">
        <v>664</v>
      </c>
    </row>
    <row r="39" spans="1:8" ht="11.25">
      <c r="A39" s="281">
        <v>38</v>
      </c>
      <c r="B39" s="281" t="s">
        <v>719</v>
      </c>
      <c r="C39" s="281" t="s">
        <v>764</v>
      </c>
      <c r="D39" s="281" t="s">
        <v>765</v>
      </c>
      <c r="E39" s="281" t="s">
        <v>723</v>
      </c>
      <c r="F39" s="281" t="s">
        <v>724</v>
      </c>
      <c r="G39" s="281" t="s">
        <v>725</v>
      </c>
      <c r="H39" s="281" t="s">
        <v>664</v>
      </c>
    </row>
    <row r="40" spans="1:8" ht="11.25">
      <c r="A40" s="281">
        <v>39</v>
      </c>
      <c r="B40" s="281" t="s">
        <v>719</v>
      </c>
      <c r="C40" s="281" t="s">
        <v>766</v>
      </c>
      <c r="D40" s="281" t="s">
        <v>767</v>
      </c>
      <c r="E40" s="281" t="s">
        <v>723</v>
      </c>
      <c r="F40" s="281" t="s">
        <v>724</v>
      </c>
      <c r="G40" s="281" t="s">
        <v>725</v>
      </c>
      <c r="H40" s="281" t="s">
        <v>664</v>
      </c>
    </row>
    <row r="41" spans="1:8" ht="11.25">
      <c r="A41" s="281">
        <v>40</v>
      </c>
      <c r="B41" s="281" t="s">
        <v>719</v>
      </c>
      <c r="C41" s="281" t="s">
        <v>768</v>
      </c>
      <c r="D41" s="281" t="s">
        <v>769</v>
      </c>
      <c r="E41" s="281" t="s">
        <v>723</v>
      </c>
      <c r="F41" s="281" t="s">
        <v>724</v>
      </c>
      <c r="G41" s="281" t="s">
        <v>725</v>
      </c>
      <c r="H41" s="281" t="s">
        <v>664</v>
      </c>
    </row>
    <row r="42" spans="1:8" ht="11.25">
      <c r="A42" s="281">
        <v>41</v>
      </c>
      <c r="B42" s="281" t="s">
        <v>719</v>
      </c>
      <c r="C42" s="281" t="s">
        <v>770</v>
      </c>
      <c r="D42" s="281" t="s">
        <v>771</v>
      </c>
      <c r="E42" s="281" t="s">
        <v>723</v>
      </c>
      <c r="F42" s="281" t="s">
        <v>724</v>
      </c>
      <c r="G42" s="281" t="s">
        <v>725</v>
      </c>
      <c r="H42" s="281" t="s">
        <v>664</v>
      </c>
    </row>
    <row r="43" spans="1:8" ht="11.25">
      <c r="A43" s="281">
        <v>42</v>
      </c>
      <c r="B43" s="281" t="s">
        <v>719</v>
      </c>
      <c r="C43" s="281" t="s">
        <v>772</v>
      </c>
      <c r="D43" s="281" t="s">
        <v>773</v>
      </c>
      <c r="E43" s="281" t="s">
        <v>723</v>
      </c>
      <c r="F43" s="281" t="s">
        <v>724</v>
      </c>
      <c r="G43" s="281" t="s">
        <v>725</v>
      </c>
      <c r="H43" s="281" t="s">
        <v>664</v>
      </c>
    </row>
    <row r="44" spans="1:8" ht="11.25">
      <c r="A44" s="281">
        <v>43</v>
      </c>
      <c r="B44" s="281" t="s">
        <v>719</v>
      </c>
      <c r="C44" s="281" t="s">
        <v>774</v>
      </c>
      <c r="D44" s="281" t="s">
        <v>775</v>
      </c>
      <c r="E44" s="281" t="s">
        <v>723</v>
      </c>
      <c r="F44" s="281" t="s">
        <v>724</v>
      </c>
      <c r="G44" s="281" t="s">
        <v>725</v>
      </c>
      <c r="H44" s="281" t="s">
        <v>664</v>
      </c>
    </row>
    <row r="45" spans="1:8" ht="11.25">
      <c r="A45" s="281">
        <v>44</v>
      </c>
      <c r="B45" s="281" t="s">
        <v>719</v>
      </c>
      <c r="C45" s="281" t="s">
        <v>776</v>
      </c>
      <c r="D45" s="281" t="s">
        <v>777</v>
      </c>
      <c r="E45" s="281" t="s">
        <v>723</v>
      </c>
      <c r="F45" s="281" t="s">
        <v>724</v>
      </c>
      <c r="G45" s="281" t="s">
        <v>725</v>
      </c>
      <c r="H45" s="281" t="s">
        <v>664</v>
      </c>
    </row>
    <row r="46" spans="1:8" ht="11.25">
      <c r="A46" s="281">
        <v>45</v>
      </c>
      <c r="B46" s="281" t="s">
        <v>719</v>
      </c>
      <c r="C46" s="281" t="s">
        <v>778</v>
      </c>
      <c r="D46" s="281" t="s">
        <v>779</v>
      </c>
      <c r="E46" s="281" t="s">
        <v>723</v>
      </c>
      <c r="F46" s="281" t="s">
        <v>724</v>
      </c>
      <c r="G46" s="281" t="s">
        <v>725</v>
      </c>
      <c r="H46" s="281" t="s">
        <v>664</v>
      </c>
    </row>
    <row r="47" spans="1:8" ht="11.25">
      <c r="A47" s="281">
        <v>46</v>
      </c>
      <c r="B47" s="281" t="s">
        <v>719</v>
      </c>
      <c r="C47" s="281" t="s">
        <v>780</v>
      </c>
      <c r="D47" s="281" t="s">
        <v>781</v>
      </c>
      <c r="E47" s="281" t="s">
        <v>723</v>
      </c>
      <c r="F47" s="281" t="s">
        <v>724</v>
      </c>
      <c r="G47" s="281" t="s">
        <v>725</v>
      </c>
      <c r="H47" s="281" t="s">
        <v>664</v>
      </c>
    </row>
    <row r="48" spans="1:8" ht="11.25">
      <c r="A48" s="281">
        <v>47</v>
      </c>
      <c r="B48" s="281" t="s">
        <v>719</v>
      </c>
      <c r="C48" s="281" t="s">
        <v>782</v>
      </c>
      <c r="D48" s="281" t="s">
        <v>783</v>
      </c>
      <c r="E48" s="281" t="s">
        <v>723</v>
      </c>
      <c r="F48" s="281" t="s">
        <v>724</v>
      </c>
      <c r="G48" s="281" t="s">
        <v>725</v>
      </c>
      <c r="H48" s="281" t="s">
        <v>664</v>
      </c>
    </row>
    <row r="49" spans="1:8" ht="11.25">
      <c r="A49" s="281">
        <v>48</v>
      </c>
      <c r="B49" s="281" t="s">
        <v>719</v>
      </c>
      <c r="C49" s="281" t="s">
        <v>784</v>
      </c>
      <c r="D49" s="281" t="s">
        <v>785</v>
      </c>
      <c r="E49" s="281" t="s">
        <v>723</v>
      </c>
      <c r="F49" s="281" t="s">
        <v>724</v>
      </c>
      <c r="G49" s="281" t="s">
        <v>725</v>
      </c>
      <c r="H49" s="281" t="s">
        <v>664</v>
      </c>
    </row>
    <row r="50" spans="1:8" ht="11.25">
      <c r="A50" s="281">
        <v>49</v>
      </c>
      <c r="B50" s="281" t="s">
        <v>719</v>
      </c>
      <c r="C50" s="281" t="s">
        <v>786</v>
      </c>
      <c r="D50" s="281" t="s">
        <v>787</v>
      </c>
      <c r="E50" s="281" t="s">
        <v>723</v>
      </c>
      <c r="F50" s="281" t="s">
        <v>724</v>
      </c>
      <c r="G50" s="281" t="s">
        <v>725</v>
      </c>
      <c r="H50" s="281" t="s">
        <v>664</v>
      </c>
    </row>
    <row r="51" spans="1:8" ht="11.25">
      <c r="A51" s="281">
        <v>50</v>
      </c>
      <c r="B51" s="281" t="s">
        <v>788</v>
      </c>
      <c r="C51" s="281" t="s">
        <v>790</v>
      </c>
      <c r="D51" s="281" t="s">
        <v>791</v>
      </c>
      <c r="E51" s="281" t="s">
        <v>792</v>
      </c>
      <c r="F51" s="281" t="s">
        <v>793</v>
      </c>
      <c r="G51" s="281" t="s">
        <v>794</v>
      </c>
      <c r="H51" s="281" t="s">
        <v>664</v>
      </c>
    </row>
    <row r="52" spans="1:8" ht="11.25">
      <c r="A52" s="281">
        <v>51</v>
      </c>
      <c r="B52" s="281" t="s">
        <v>795</v>
      </c>
      <c r="C52" s="281" t="s">
        <v>797</v>
      </c>
      <c r="D52" s="281" t="s">
        <v>798</v>
      </c>
      <c r="E52" s="281" t="s">
        <v>683</v>
      </c>
      <c r="F52" s="281" t="s">
        <v>684</v>
      </c>
      <c r="G52" s="281" t="s">
        <v>685</v>
      </c>
      <c r="H52" s="281" t="s">
        <v>664</v>
      </c>
    </row>
    <row r="53" spans="1:8" ht="11.25">
      <c r="A53" s="281">
        <v>52</v>
      </c>
      <c r="B53" s="281" t="s">
        <v>795</v>
      </c>
      <c r="C53" s="281" t="s">
        <v>797</v>
      </c>
      <c r="D53" s="281" t="s">
        <v>798</v>
      </c>
      <c r="E53" s="281" t="s">
        <v>686</v>
      </c>
      <c r="F53" s="281" t="s">
        <v>687</v>
      </c>
      <c r="G53" s="281" t="s">
        <v>688</v>
      </c>
      <c r="H53" s="281" t="s">
        <v>664</v>
      </c>
    </row>
    <row r="54" spans="1:8" ht="11.25">
      <c r="A54" s="281">
        <v>53</v>
      </c>
      <c r="B54" s="281" t="s">
        <v>799</v>
      </c>
      <c r="C54" s="281" t="s">
        <v>801</v>
      </c>
      <c r="D54" s="281" t="s">
        <v>802</v>
      </c>
      <c r="E54" s="281" t="s">
        <v>803</v>
      </c>
      <c r="F54" s="281" t="s">
        <v>804</v>
      </c>
      <c r="G54" s="281" t="s">
        <v>805</v>
      </c>
      <c r="H54" s="281" t="s">
        <v>669</v>
      </c>
    </row>
    <row r="55" spans="1:8" ht="11.25">
      <c r="A55" s="281">
        <v>54</v>
      </c>
      <c r="B55" s="281" t="s">
        <v>799</v>
      </c>
      <c r="C55" s="281" t="s">
        <v>801</v>
      </c>
      <c r="D55" s="281" t="s">
        <v>802</v>
      </c>
      <c r="E55" s="281" t="s">
        <v>806</v>
      </c>
      <c r="F55" s="281" t="s">
        <v>807</v>
      </c>
      <c r="G55" s="281" t="s">
        <v>805</v>
      </c>
      <c r="H55" s="281" t="s">
        <v>664</v>
      </c>
    </row>
    <row r="56" spans="1:8" ht="11.25">
      <c r="A56" s="281">
        <v>55</v>
      </c>
      <c r="B56" s="281" t="s">
        <v>808</v>
      </c>
      <c r="C56" s="281" t="s">
        <v>810</v>
      </c>
      <c r="D56" s="281" t="s">
        <v>811</v>
      </c>
      <c r="E56" s="281" t="s">
        <v>812</v>
      </c>
      <c r="F56" s="281" t="s">
        <v>813</v>
      </c>
      <c r="G56" s="281" t="s">
        <v>814</v>
      </c>
      <c r="H56" s="281" t="s">
        <v>664</v>
      </c>
    </row>
    <row r="57" spans="1:8" ht="11.25">
      <c r="A57" s="281">
        <v>56</v>
      </c>
      <c r="B57" s="281" t="s">
        <v>808</v>
      </c>
      <c r="C57" s="281" t="s">
        <v>810</v>
      </c>
      <c r="D57" s="281" t="s">
        <v>811</v>
      </c>
      <c r="E57" s="281" t="s">
        <v>815</v>
      </c>
      <c r="F57" s="281" t="s">
        <v>816</v>
      </c>
      <c r="G57" s="281" t="s">
        <v>814</v>
      </c>
      <c r="H57" s="281" t="s">
        <v>664</v>
      </c>
    </row>
    <row r="58" spans="1:8" ht="11.25">
      <c r="A58" s="281">
        <v>57</v>
      </c>
      <c r="B58" s="281" t="s">
        <v>817</v>
      </c>
      <c r="C58" s="281" t="s">
        <v>819</v>
      </c>
      <c r="D58" s="281" t="s">
        <v>820</v>
      </c>
      <c r="E58" s="281" t="s">
        <v>821</v>
      </c>
      <c r="F58" s="281" t="s">
        <v>822</v>
      </c>
      <c r="G58" s="281" t="s">
        <v>823</v>
      </c>
      <c r="H58" s="281" t="s">
        <v>664</v>
      </c>
    </row>
    <row r="59" spans="1:8" ht="11.25">
      <c r="A59" s="281">
        <v>58</v>
      </c>
      <c r="B59" s="281" t="s">
        <v>824</v>
      </c>
      <c r="C59" s="281" t="s">
        <v>826</v>
      </c>
      <c r="D59" s="281" t="s">
        <v>827</v>
      </c>
      <c r="E59" s="281" t="s">
        <v>828</v>
      </c>
      <c r="F59" s="281" t="s">
        <v>829</v>
      </c>
      <c r="G59" s="281" t="s">
        <v>830</v>
      </c>
      <c r="H59" s="281" t="s">
        <v>664</v>
      </c>
    </row>
    <row r="60" spans="1:8" ht="11.25">
      <c r="A60" s="281">
        <v>59</v>
      </c>
      <c r="B60" s="281" t="s">
        <v>824</v>
      </c>
      <c r="C60" s="281" t="s">
        <v>831</v>
      </c>
      <c r="D60" s="281" t="s">
        <v>832</v>
      </c>
      <c r="E60" s="281" t="s">
        <v>833</v>
      </c>
      <c r="F60" s="281" t="s">
        <v>834</v>
      </c>
      <c r="G60" s="281" t="s">
        <v>830</v>
      </c>
      <c r="H60" s="281" t="s">
        <v>664</v>
      </c>
    </row>
    <row r="61" spans="1:8" ht="11.25">
      <c r="A61" s="281">
        <v>60</v>
      </c>
      <c r="B61" s="281" t="s">
        <v>824</v>
      </c>
      <c r="C61" s="281" t="s">
        <v>835</v>
      </c>
      <c r="D61" s="281" t="s">
        <v>836</v>
      </c>
      <c r="E61" s="281" t="s">
        <v>837</v>
      </c>
      <c r="F61" s="281" t="s">
        <v>838</v>
      </c>
      <c r="G61" s="281" t="s">
        <v>685</v>
      </c>
      <c r="H61" s="281" t="s">
        <v>664</v>
      </c>
    </row>
    <row r="62" spans="1:8" ht="11.25">
      <c r="A62" s="281">
        <v>61</v>
      </c>
      <c r="B62" s="281" t="s">
        <v>824</v>
      </c>
      <c r="C62" s="281" t="s">
        <v>835</v>
      </c>
      <c r="D62" s="281" t="s">
        <v>836</v>
      </c>
      <c r="E62" s="281" t="s">
        <v>839</v>
      </c>
      <c r="F62" s="281" t="s">
        <v>840</v>
      </c>
      <c r="G62" s="281" t="s">
        <v>830</v>
      </c>
      <c r="H62" s="281" t="s">
        <v>664</v>
      </c>
    </row>
    <row r="63" spans="1:8" ht="11.25">
      <c r="A63" s="281">
        <v>62</v>
      </c>
      <c r="B63" s="281" t="s">
        <v>824</v>
      </c>
      <c r="C63" s="281" t="s">
        <v>835</v>
      </c>
      <c r="D63" s="281" t="s">
        <v>836</v>
      </c>
      <c r="E63" s="281" t="s">
        <v>686</v>
      </c>
      <c r="F63" s="281" t="s">
        <v>687</v>
      </c>
      <c r="G63" s="281" t="s">
        <v>688</v>
      </c>
      <c r="H63" s="281" t="s">
        <v>664</v>
      </c>
    </row>
    <row r="64" spans="1:8" ht="11.25">
      <c r="A64" s="281">
        <v>63</v>
      </c>
      <c r="B64" s="281" t="s">
        <v>841</v>
      </c>
      <c r="C64" s="281" t="s">
        <v>843</v>
      </c>
      <c r="D64" s="281" t="s">
        <v>844</v>
      </c>
      <c r="E64" s="281" t="s">
        <v>845</v>
      </c>
      <c r="F64" s="281" t="s">
        <v>846</v>
      </c>
      <c r="G64" s="281" t="s">
        <v>847</v>
      </c>
      <c r="H64" s="281" t="s">
        <v>664</v>
      </c>
    </row>
    <row r="65" spans="1:8" ht="11.25">
      <c r="A65" s="281">
        <v>64</v>
      </c>
      <c r="B65" s="281" t="s">
        <v>841</v>
      </c>
      <c r="C65" s="281" t="s">
        <v>848</v>
      </c>
      <c r="D65" s="281" t="s">
        <v>849</v>
      </c>
      <c r="E65" s="281" t="s">
        <v>845</v>
      </c>
      <c r="F65" s="281" t="s">
        <v>846</v>
      </c>
      <c r="G65" s="281" t="s">
        <v>847</v>
      </c>
      <c r="H65" s="281" t="s">
        <v>664</v>
      </c>
    </row>
    <row r="66" spans="1:8" ht="11.25">
      <c r="A66" s="281">
        <v>65</v>
      </c>
      <c r="B66" s="281" t="s">
        <v>841</v>
      </c>
      <c r="C66" s="281" t="s">
        <v>850</v>
      </c>
      <c r="D66" s="281" t="s">
        <v>851</v>
      </c>
      <c r="E66" s="281" t="s">
        <v>845</v>
      </c>
      <c r="F66" s="281" t="s">
        <v>846</v>
      </c>
      <c r="G66" s="281" t="s">
        <v>847</v>
      </c>
      <c r="H66" s="281" t="s">
        <v>664</v>
      </c>
    </row>
    <row r="67" spans="1:8" ht="11.25">
      <c r="A67" s="281">
        <v>66</v>
      </c>
      <c r="B67" s="281" t="s">
        <v>841</v>
      </c>
      <c r="C67" s="281" t="s">
        <v>852</v>
      </c>
      <c r="D67" s="281" t="s">
        <v>853</v>
      </c>
      <c r="E67" s="281" t="s">
        <v>845</v>
      </c>
      <c r="F67" s="281" t="s">
        <v>846</v>
      </c>
      <c r="G67" s="281" t="s">
        <v>847</v>
      </c>
      <c r="H67" s="281" t="s">
        <v>664</v>
      </c>
    </row>
    <row r="68" spans="1:8" ht="11.25">
      <c r="A68" s="281">
        <v>67</v>
      </c>
      <c r="B68" s="281" t="s">
        <v>841</v>
      </c>
      <c r="C68" s="281" t="s">
        <v>854</v>
      </c>
      <c r="D68" s="281" t="s">
        <v>855</v>
      </c>
      <c r="E68" s="281" t="s">
        <v>845</v>
      </c>
      <c r="F68" s="281" t="s">
        <v>846</v>
      </c>
      <c r="G68" s="281" t="s">
        <v>847</v>
      </c>
      <c r="H68" s="281" t="s">
        <v>664</v>
      </c>
    </row>
    <row r="69" spans="1:8" ht="11.25">
      <c r="A69" s="281">
        <v>68</v>
      </c>
      <c r="B69" s="281" t="s">
        <v>841</v>
      </c>
      <c r="C69" s="281" t="s">
        <v>856</v>
      </c>
      <c r="D69" s="281" t="s">
        <v>857</v>
      </c>
      <c r="E69" s="281" t="s">
        <v>845</v>
      </c>
      <c r="F69" s="281" t="s">
        <v>846</v>
      </c>
      <c r="G69" s="281" t="s">
        <v>847</v>
      </c>
      <c r="H69" s="281" t="s">
        <v>664</v>
      </c>
    </row>
    <row r="70" spans="1:8" ht="11.25">
      <c r="A70" s="281">
        <v>69</v>
      </c>
      <c r="B70" s="281" t="s">
        <v>841</v>
      </c>
      <c r="C70" s="281" t="s">
        <v>858</v>
      </c>
      <c r="D70" s="281" t="s">
        <v>859</v>
      </c>
      <c r="E70" s="281" t="s">
        <v>845</v>
      </c>
      <c r="F70" s="281" t="s">
        <v>846</v>
      </c>
      <c r="G70" s="281" t="s">
        <v>847</v>
      </c>
      <c r="H70" s="281" t="s">
        <v>664</v>
      </c>
    </row>
    <row r="71" spans="1:8" ht="11.25">
      <c r="A71" s="281">
        <v>70</v>
      </c>
      <c r="B71" s="281" t="s">
        <v>841</v>
      </c>
      <c r="C71" s="281" t="s">
        <v>860</v>
      </c>
      <c r="D71" s="281" t="s">
        <v>861</v>
      </c>
      <c r="E71" s="281" t="s">
        <v>845</v>
      </c>
      <c r="F71" s="281" t="s">
        <v>846</v>
      </c>
      <c r="G71" s="281" t="s">
        <v>847</v>
      </c>
      <c r="H71" s="281" t="s">
        <v>664</v>
      </c>
    </row>
    <row r="72" spans="1:8" ht="11.25">
      <c r="A72" s="281">
        <v>71</v>
      </c>
      <c r="B72" s="281" t="s">
        <v>841</v>
      </c>
      <c r="C72" s="281" t="s">
        <v>862</v>
      </c>
      <c r="D72" s="281" t="s">
        <v>863</v>
      </c>
      <c r="E72" s="281" t="s">
        <v>845</v>
      </c>
      <c r="F72" s="281" t="s">
        <v>846</v>
      </c>
      <c r="G72" s="281" t="s">
        <v>847</v>
      </c>
      <c r="H72" s="281" t="s">
        <v>664</v>
      </c>
    </row>
    <row r="73" spans="1:8" ht="11.25">
      <c r="A73" s="281">
        <v>72</v>
      </c>
      <c r="B73" s="281" t="s">
        <v>841</v>
      </c>
      <c r="C73" s="281" t="s">
        <v>864</v>
      </c>
      <c r="D73" s="281" t="s">
        <v>865</v>
      </c>
      <c r="E73" s="281" t="s">
        <v>845</v>
      </c>
      <c r="F73" s="281" t="s">
        <v>846</v>
      </c>
      <c r="G73" s="281" t="s">
        <v>847</v>
      </c>
      <c r="H73" s="281" t="s">
        <v>664</v>
      </c>
    </row>
    <row r="74" spans="1:8" ht="11.25">
      <c r="A74" s="281">
        <v>73</v>
      </c>
      <c r="B74" s="281" t="s">
        <v>841</v>
      </c>
      <c r="C74" s="281" t="s">
        <v>866</v>
      </c>
      <c r="D74" s="281" t="s">
        <v>867</v>
      </c>
      <c r="E74" s="281" t="s">
        <v>845</v>
      </c>
      <c r="F74" s="281" t="s">
        <v>846</v>
      </c>
      <c r="G74" s="281" t="s">
        <v>847</v>
      </c>
      <c r="H74" s="281" t="s">
        <v>664</v>
      </c>
    </row>
    <row r="75" spans="1:8" ht="11.25">
      <c r="A75" s="281">
        <v>74</v>
      </c>
      <c r="B75" s="281" t="s">
        <v>841</v>
      </c>
      <c r="C75" s="281" t="s">
        <v>868</v>
      </c>
      <c r="D75" s="281" t="s">
        <v>869</v>
      </c>
      <c r="E75" s="281" t="s">
        <v>845</v>
      </c>
      <c r="F75" s="281" t="s">
        <v>846</v>
      </c>
      <c r="G75" s="281" t="s">
        <v>847</v>
      </c>
      <c r="H75" s="281" t="s">
        <v>664</v>
      </c>
    </row>
    <row r="76" spans="1:8" ht="11.25">
      <c r="A76" s="281">
        <v>75</v>
      </c>
      <c r="B76" s="281" t="s">
        <v>841</v>
      </c>
      <c r="C76" s="281" t="s">
        <v>870</v>
      </c>
      <c r="D76" s="281" t="s">
        <v>871</v>
      </c>
      <c r="E76" s="281" t="s">
        <v>845</v>
      </c>
      <c r="F76" s="281" t="s">
        <v>846</v>
      </c>
      <c r="G76" s="281" t="s">
        <v>847</v>
      </c>
      <c r="H76" s="281" t="s">
        <v>664</v>
      </c>
    </row>
    <row r="77" spans="1:8" ht="11.25">
      <c r="A77" s="281">
        <v>76</v>
      </c>
      <c r="B77" s="281" t="s">
        <v>841</v>
      </c>
      <c r="C77" s="281" t="s">
        <v>841</v>
      </c>
      <c r="D77" s="281" t="s">
        <v>842</v>
      </c>
      <c r="E77" s="281" t="s">
        <v>845</v>
      </c>
      <c r="F77" s="281" t="s">
        <v>846</v>
      </c>
      <c r="G77" s="281" t="s">
        <v>847</v>
      </c>
      <c r="H77" s="281" t="s">
        <v>664</v>
      </c>
    </row>
    <row r="78" spans="1:8" ht="11.25">
      <c r="A78" s="281">
        <v>77</v>
      </c>
      <c r="B78" s="281" t="s">
        <v>841</v>
      </c>
      <c r="C78" s="281" t="s">
        <v>872</v>
      </c>
      <c r="D78" s="281" t="s">
        <v>873</v>
      </c>
      <c r="E78" s="281" t="s">
        <v>845</v>
      </c>
      <c r="F78" s="281" t="s">
        <v>846</v>
      </c>
      <c r="G78" s="281" t="s">
        <v>847</v>
      </c>
      <c r="H78" s="281" t="s">
        <v>664</v>
      </c>
    </row>
    <row r="79" spans="1:8" ht="11.25">
      <c r="A79" s="281">
        <v>78</v>
      </c>
      <c r="B79" s="281" t="s">
        <v>841</v>
      </c>
      <c r="C79" s="281" t="s">
        <v>872</v>
      </c>
      <c r="D79" s="281" t="s">
        <v>873</v>
      </c>
      <c r="E79" s="281" t="s">
        <v>683</v>
      </c>
      <c r="F79" s="281" t="s">
        <v>684</v>
      </c>
      <c r="G79" s="281" t="s">
        <v>685</v>
      </c>
      <c r="H79" s="281" t="s">
        <v>664</v>
      </c>
    </row>
    <row r="80" spans="1:8" ht="11.25">
      <c r="A80" s="281">
        <v>79</v>
      </c>
      <c r="B80" s="281" t="s">
        <v>841</v>
      </c>
      <c r="C80" s="281" t="s">
        <v>872</v>
      </c>
      <c r="D80" s="281" t="s">
        <v>873</v>
      </c>
      <c r="E80" s="281" t="s">
        <v>686</v>
      </c>
      <c r="F80" s="281" t="s">
        <v>687</v>
      </c>
      <c r="G80" s="281" t="s">
        <v>688</v>
      </c>
      <c r="H80" s="281" t="s">
        <v>664</v>
      </c>
    </row>
    <row r="81" spans="1:8" ht="11.25">
      <c r="A81" s="281">
        <v>80</v>
      </c>
      <c r="B81" s="281" t="s">
        <v>841</v>
      </c>
      <c r="C81" s="281" t="s">
        <v>874</v>
      </c>
      <c r="D81" s="281" t="s">
        <v>875</v>
      </c>
      <c r="E81" s="281" t="s">
        <v>845</v>
      </c>
      <c r="F81" s="281" t="s">
        <v>846</v>
      </c>
      <c r="G81" s="281" t="s">
        <v>847</v>
      </c>
      <c r="H81" s="281" t="s">
        <v>664</v>
      </c>
    </row>
    <row r="82" spans="1:8" ht="11.25">
      <c r="A82" s="281">
        <v>81</v>
      </c>
      <c r="B82" s="281" t="s">
        <v>841</v>
      </c>
      <c r="C82" s="281" t="s">
        <v>876</v>
      </c>
      <c r="D82" s="281" t="s">
        <v>877</v>
      </c>
      <c r="E82" s="281" t="s">
        <v>845</v>
      </c>
      <c r="F82" s="281" t="s">
        <v>846</v>
      </c>
      <c r="G82" s="281" t="s">
        <v>847</v>
      </c>
      <c r="H82" s="281" t="s">
        <v>664</v>
      </c>
    </row>
    <row r="83" spans="1:8" ht="11.25">
      <c r="A83" s="281">
        <v>82</v>
      </c>
      <c r="B83" s="281" t="s">
        <v>841</v>
      </c>
      <c r="C83" s="281" t="s">
        <v>878</v>
      </c>
      <c r="D83" s="281" t="s">
        <v>879</v>
      </c>
      <c r="E83" s="281" t="s">
        <v>845</v>
      </c>
      <c r="F83" s="281" t="s">
        <v>846</v>
      </c>
      <c r="G83" s="281" t="s">
        <v>847</v>
      </c>
      <c r="H83" s="281" t="s">
        <v>664</v>
      </c>
    </row>
    <row r="84" spans="1:8" ht="11.25">
      <c r="A84" s="281">
        <v>83</v>
      </c>
      <c r="B84" s="281" t="s">
        <v>880</v>
      </c>
      <c r="C84" s="281" t="s">
        <v>882</v>
      </c>
      <c r="D84" s="281" t="s">
        <v>883</v>
      </c>
      <c r="E84" s="281" t="s">
        <v>884</v>
      </c>
      <c r="F84" s="281" t="s">
        <v>885</v>
      </c>
      <c r="G84" s="281" t="s">
        <v>886</v>
      </c>
      <c r="H84" s="281" t="s">
        <v>664</v>
      </c>
    </row>
    <row r="85" spans="1:8" ht="11.25">
      <c r="A85" s="281">
        <v>84</v>
      </c>
      <c r="B85" s="281" t="s">
        <v>880</v>
      </c>
      <c r="C85" s="281" t="s">
        <v>882</v>
      </c>
      <c r="D85" s="281" t="s">
        <v>883</v>
      </c>
      <c r="E85" s="281" t="s">
        <v>887</v>
      </c>
      <c r="F85" s="281" t="s">
        <v>888</v>
      </c>
      <c r="G85" s="281" t="s">
        <v>889</v>
      </c>
      <c r="H85" s="281" t="s">
        <v>890</v>
      </c>
    </row>
    <row r="86" spans="1:8" ht="11.25">
      <c r="A86" s="281">
        <v>85</v>
      </c>
      <c r="B86" s="281" t="s">
        <v>891</v>
      </c>
      <c r="C86" s="281" t="s">
        <v>893</v>
      </c>
      <c r="D86" s="281" t="s">
        <v>894</v>
      </c>
      <c r="E86" s="281" t="s">
        <v>895</v>
      </c>
      <c r="F86" s="281" t="s">
        <v>896</v>
      </c>
      <c r="G86" s="281" t="s">
        <v>897</v>
      </c>
      <c r="H86" s="281" t="s">
        <v>664</v>
      </c>
    </row>
    <row r="87" spans="1:8" ht="11.25">
      <c r="A87" s="281">
        <v>86</v>
      </c>
      <c r="B87" s="281" t="s">
        <v>891</v>
      </c>
      <c r="C87" s="281" t="s">
        <v>898</v>
      </c>
      <c r="D87" s="281" t="s">
        <v>899</v>
      </c>
      <c r="E87" s="281" t="s">
        <v>900</v>
      </c>
      <c r="F87" s="281" t="s">
        <v>901</v>
      </c>
      <c r="G87" s="281" t="s">
        <v>897</v>
      </c>
      <c r="H87" s="281" t="s">
        <v>664</v>
      </c>
    </row>
    <row r="88" spans="1:8" ht="11.25">
      <c r="A88" s="281">
        <v>87</v>
      </c>
      <c r="B88" s="281" t="s">
        <v>902</v>
      </c>
      <c r="C88" s="281" t="s">
        <v>904</v>
      </c>
      <c r="D88" s="281" t="s">
        <v>905</v>
      </c>
      <c r="E88" s="281" t="s">
        <v>906</v>
      </c>
      <c r="F88" s="281" t="s">
        <v>907</v>
      </c>
      <c r="G88" s="281" t="s">
        <v>908</v>
      </c>
      <c r="H88" s="281" t="s">
        <v>664</v>
      </c>
    </row>
    <row r="89" spans="1:8" ht="11.25">
      <c r="A89" s="281">
        <v>88</v>
      </c>
      <c r="B89" s="281" t="s">
        <v>909</v>
      </c>
      <c r="C89" s="281" t="s">
        <v>911</v>
      </c>
      <c r="D89" s="281" t="s">
        <v>912</v>
      </c>
      <c r="E89" s="281" t="s">
        <v>913</v>
      </c>
      <c r="F89" s="281" t="s">
        <v>914</v>
      </c>
      <c r="G89" s="281" t="s">
        <v>915</v>
      </c>
      <c r="H89" s="281" t="s">
        <v>664</v>
      </c>
    </row>
    <row r="90" spans="1:8" ht="11.25">
      <c r="A90" s="281">
        <v>89</v>
      </c>
      <c r="B90" s="281" t="s">
        <v>909</v>
      </c>
      <c r="C90" s="281" t="s">
        <v>916</v>
      </c>
      <c r="D90" s="281" t="s">
        <v>917</v>
      </c>
      <c r="E90" s="281" t="s">
        <v>913</v>
      </c>
      <c r="F90" s="281" t="s">
        <v>914</v>
      </c>
      <c r="G90" s="281" t="s">
        <v>915</v>
      </c>
      <c r="H90" s="281" t="s">
        <v>664</v>
      </c>
    </row>
    <row r="91" spans="1:8" ht="11.25">
      <c r="A91" s="281">
        <v>90</v>
      </c>
      <c r="B91" s="281" t="s">
        <v>909</v>
      </c>
      <c r="C91" s="281" t="s">
        <v>918</v>
      </c>
      <c r="D91" s="281" t="s">
        <v>919</v>
      </c>
      <c r="E91" s="281" t="s">
        <v>913</v>
      </c>
      <c r="F91" s="281" t="s">
        <v>914</v>
      </c>
      <c r="G91" s="281" t="s">
        <v>915</v>
      </c>
      <c r="H91" s="281" t="s">
        <v>664</v>
      </c>
    </row>
    <row r="92" spans="1:8" ht="11.25">
      <c r="A92" s="281">
        <v>91</v>
      </c>
      <c r="B92" s="281" t="s">
        <v>909</v>
      </c>
      <c r="C92" s="281" t="s">
        <v>738</v>
      </c>
      <c r="D92" s="281" t="s">
        <v>920</v>
      </c>
      <c r="E92" s="281" t="s">
        <v>913</v>
      </c>
      <c r="F92" s="281" t="s">
        <v>914</v>
      </c>
      <c r="G92" s="281" t="s">
        <v>915</v>
      </c>
      <c r="H92" s="281" t="s">
        <v>664</v>
      </c>
    </row>
    <row r="93" spans="1:8" ht="11.25">
      <c r="A93" s="281">
        <v>92</v>
      </c>
      <c r="B93" s="281" t="s">
        <v>909</v>
      </c>
      <c r="C93" s="281" t="s">
        <v>921</v>
      </c>
      <c r="D93" s="281" t="s">
        <v>922</v>
      </c>
      <c r="E93" s="281" t="s">
        <v>913</v>
      </c>
      <c r="F93" s="281" t="s">
        <v>914</v>
      </c>
      <c r="G93" s="281" t="s">
        <v>915</v>
      </c>
      <c r="H93" s="281" t="s">
        <v>664</v>
      </c>
    </row>
    <row r="94" spans="1:8" ht="11.25">
      <c r="A94" s="281">
        <v>93</v>
      </c>
      <c r="B94" s="281" t="s">
        <v>909</v>
      </c>
      <c r="C94" s="281" t="s">
        <v>923</v>
      </c>
      <c r="D94" s="281" t="s">
        <v>924</v>
      </c>
      <c r="E94" s="281" t="s">
        <v>913</v>
      </c>
      <c r="F94" s="281" t="s">
        <v>914</v>
      </c>
      <c r="G94" s="281" t="s">
        <v>915</v>
      </c>
      <c r="H94" s="281" t="s">
        <v>664</v>
      </c>
    </row>
    <row r="95" spans="1:8" ht="11.25">
      <c r="A95" s="281">
        <v>94</v>
      </c>
      <c r="B95" s="281" t="s">
        <v>909</v>
      </c>
      <c r="C95" s="281" t="s">
        <v>925</v>
      </c>
      <c r="D95" s="281" t="s">
        <v>926</v>
      </c>
      <c r="E95" s="281" t="s">
        <v>913</v>
      </c>
      <c r="F95" s="281" t="s">
        <v>914</v>
      </c>
      <c r="G95" s="281" t="s">
        <v>915</v>
      </c>
      <c r="H95" s="281" t="s">
        <v>664</v>
      </c>
    </row>
    <row r="96" spans="1:8" ht="11.25">
      <c r="A96" s="281">
        <v>95</v>
      </c>
      <c r="B96" s="281" t="s">
        <v>909</v>
      </c>
      <c r="C96" s="281" t="s">
        <v>927</v>
      </c>
      <c r="D96" s="281" t="s">
        <v>928</v>
      </c>
      <c r="E96" s="281" t="s">
        <v>913</v>
      </c>
      <c r="F96" s="281" t="s">
        <v>914</v>
      </c>
      <c r="G96" s="281" t="s">
        <v>915</v>
      </c>
      <c r="H96" s="281" t="s">
        <v>664</v>
      </c>
    </row>
    <row r="97" spans="1:8" ht="11.25">
      <c r="A97" s="281">
        <v>96</v>
      </c>
      <c r="B97" s="281" t="s">
        <v>909</v>
      </c>
      <c r="C97" s="281" t="s">
        <v>929</v>
      </c>
      <c r="D97" s="281" t="s">
        <v>930</v>
      </c>
      <c r="E97" s="281" t="s">
        <v>913</v>
      </c>
      <c r="F97" s="281" t="s">
        <v>914</v>
      </c>
      <c r="G97" s="281" t="s">
        <v>915</v>
      </c>
      <c r="H97" s="281" t="s">
        <v>664</v>
      </c>
    </row>
    <row r="98" spans="1:8" ht="11.25">
      <c r="A98" s="281">
        <v>97</v>
      </c>
      <c r="B98" s="281" t="s">
        <v>909</v>
      </c>
      <c r="C98" s="281" t="s">
        <v>931</v>
      </c>
      <c r="D98" s="281" t="s">
        <v>932</v>
      </c>
      <c r="E98" s="281" t="s">
        <v>913</v>
      </c>
      <c r="F98" s="281" t="s">
        <v>914</v>
      </c>
      <c r="G98" s="281" t="s">
        <v>915</v>
      </c>
      <c r="H98" s="281" t="s">
        <v>664</v>
      </c>
    </row>
    <row r="99" spans="1:8" ht="11.25">
      <c r="A99" s="281">
        <v>98</v>
      </c>
      <c r="B99" s="281" t="s">
        <v>909</v>
      </c>
      <c r="C99" s="281" t="s">
        <v>933</v>
      </c>
      <c r="D99" s="281" t="s">
        <v>934</v>
      </c>
      <c r="E99" s="281" t="s">
        <v>913</v>
      </c>
      <c r="F99" s="281" t="s">
        <v>914</v>
      </c>
      <c r="G99" s="281" t="s">
        <v>915</v>
      </c>
      <c r="H99" s="281" t="s">
        <v>664</v>
      </c>
    </row>
    <row r="100" spans="1:8" ht="11.25">
      <c r="A100" s="281">
        <v>99</v>
      </c>
      <c r="B100" s="281" t="s">
        <v>909</v>
      </c>
      <c r="C100" s="281" t="s">
        <v>935</v>
      </c>
      <c r="D100" s="281" t="s">
        <v>936</v>
      </c>
      <c r="E100" s="281" t="s">
        <v>913</v>
      </c>
      <c r="F100" s="281" t="s">
        <v>914</v>
      </c>
      <c r="G100" s="281" t="s">
        <v>915</v>
      </c>
      <c r="H100" s="281" t="s">
        <v>664</v>
      </c>
    </row>
    <row r="101" spans="1:8" ht="11.25">
      <c r="A101" s="281">
        <v>100</v>
      </c>
      <c r="B101" s="281" t="s">
        <v>909</v>
      </c>
      <c r="C101" s="281" t="s">
        <v>937</v>
      </c>
      <c r="D101" s="281" t="s">
        <v>938</v>
      </c>
      <c r="E101" s="281" t="s">
        <v>913</v>
      </c>
      <c r="F101" s="281" t="s">
        <v>914</v>
      </c>
      <c r="G101" s="281" t="s">
        <v>915</v>
      </c>
      <c r="H101" s="281" t="s">
        <v>664</v>
      </c>
    </row>
    <row r="102" spans="1:8" ht="11.25">
      <c r="A102" s="281">
        <v>101</v>
      </c>
      <c r="B102" s="281" t="s">
        <v>909</v>
      </c>
      <c r="C102" s="281" t="s">
        <v>939</v>
      </c>
      <c r="D102" s="281" t="s">
        <v>940</v>
      </c>
      <c r="E102" s="281" t="s">
        <v>913</v>
      </c>
      <c r="F102" s="281" t="s">
        <v>914</v>
      </c>
      <c r="G102" s="281" t="s">
        <v>915</v>
      </c>
      <c r="H102" s="281" t="s">
        <v>664</v>
      </c>
    </row>
    <row r="103" spans="1:8" ht="11.25">
      <c r="A103" s="281">
        <v>102</v>
      </c>
      <c r="B103" s="281" t="s">
        <v>909</v>
      </c>
      <c r="C103" s="281" t="s">
        <v>941</v>
      </c>
      <c r="D103" s="281" t="s">
        <v>942</v>
      </c>
      <c r="E103" s="281" t="s">
        <v>913</v>
      </c>
      <c r="F103" s="281" t="s">
        <v>914</v>
      </c>
      <c r="G103" s="281" t="s">
        <v>915</v>
      </c>
      <c r="H103" s="281" t="s">
        <v>664</v>
      </c>
    </row>
    <row r="104" spans="1:8" ht="11.25">
      <c r="A104" s="281">
        <v>103</v>
      </c>
      <c r="B104" s="281" t="s">
        <v>909</v>
      </c>
      <c r="C104" s="281" t="s">
        <v>909</v>
      </c>
      <c r="D104" s="281" t="s">
        <v>910</v>
      </c>
      <c r="E104" s="281" t="s">
        <v>913</v>
      </c>
      <c r="F104" s="281" t="s">
        <v>914</v>
      </c>
      <c r="G104" s="281" t="s">
        <v>915</v>
      </c>
      <c r="H104" s="281" t="s">
        <v>664</v>
      </c>
    </row>
    <row r="105" spans="1:8" ht="11.25">
      <c r="A105" s="281">
        <v>104</v>
      </c>
      <c r="B105" s="281" t="s">
        <v>909</v>
      </c>
      <c r="C105" s="281" t="s">
        <v>943</v>
      </c>
      <c r="D105" s="281" t="s">
        <v>944</v>
      </c>
      <c r="E105" s="281" t="s">
        <v>913</v>
      </c>
      <c r="F105" s="281" t="s">
        <v>914</v>
      </c>
      <c r="G105" s="281" t="s">
        <v>915</v>
      </c>
      <c r="H105" s="281" t="s">
        <v>664</v>
      </c>
    </row>
    <row r="106" spans="1:8" ht="11.25">
      <c r="A106" s="281">
        <v>105</v>
      </c>
      <c r="B106" s="281" t="s">
        <v>909</v>
      </c>
      <c r="C106" s="281" t="s">
        <v>945</v>
      </c>
      <c r="D106" s="281" t="s">
        <v>946</v>
      </c>
      <c r="E106" s="281" t="s">
        <v>913</v>
      </c>
      <c r="F106" s="281" t="s">
        <v>914</v>
      </c>
      <c r="G106" s="281" t="s">
        <v>915</v>
      </c>
      <c r="H106" s="281" t="s">
        <v>664</v>
      </c>
    </row>
    <row r="107" spans="1:8" ht="11.25">
      <c r="A107" s="281">
        <v>106</v>
      </c>
      <c r="B107" s="281" t="s">
        <v>947</v>
      </c>
      <c r="C107" s="281" t="s">
        <v>949</v>
      </c>
      <c r="D107" s="281" t="s">
        <v>950</v>
      </c>
      <c r="E107" s="281" t="s">
        <v>951</v>
      </c>
      <c r="F107" s="281" t="s">
        <v>952</v>
      </c>
      <c r="G107" s="281" t="s">
        <v>953</v>
      </c>
      <c r="H107" s="281" t="s">
        <v>664</v>
      </c>
    </row>
    <row r="108" spans="1:8" ht="11.25">
      <c r="A108" s="281">
        <v>107</v>
      </c>
      <c r="B108" s="281" t="s">
        <v>947</v>
      </c>
      <c r="C108" s="281" t="s">
        <v>949</v>
      </c>
      <c r="D108" s="281" t="s">
        <v>950</v>
      </c>
      <c r="E108" s="281" t="s">
        <v>954</v>
      </c>
      <c r="F108" s="281" t="s">
        <v>955</v>
      </c>
      <c r="G108" s="281" t="s">
        <v>953</v>
      </c>
      <c r="H108" s="281" t="s">
        <v>664</v>
      </c>
    </row>
    <row r="109" spans="1:8" ht="11.25">
      <c r="A109" s="281">
        <v>108</v>
      </c>
      <c r="B109" s="281" t="s">
        <v>947</v>
      </c>
      <c r="C109" s="281" t="s">
        <v>956</v>
      </c>
      <c r="D109" s="281" t="s">
        <v>957</v>
      </c>
      <c r="E109" s="281" t="s">
        <v>951</v>
      </c>
      <c r="F109" s="281" t="s">
        <v>952</v>
      </c>
      <c r="G109" s="281" t="s">
        <v>953</v>
      </c>
      <c r="H109" s="281" t="s">
        <v>664</v>
      </c>
    </row>
    <row r="110" spans="1:8" ht="11.25">
      <c r="A110" s="281">
        <v>109</v>
      </c>
      <c r="B110" s="281" t="s">
        <v>947</v>
      </c>
      <c r="C110" s="281" t="s">
        <v>956</v>
      </c>
      <c r="D110" s="281" t="s">
        <v>957</v>
      </c>
      <c r="E110" s="281" t="s">
        <v>954</v>
      </c>
      <c r="F110" s="281" t="s">
        <v>955</v>
      </c>
      <c r="G110" s="281" t="s">
        <v>953</v>
      </c>
      <c r="H110" s="281" t="s">
        <v>664</v>
      </c>
    </row>
    <row r="111" spans="1:8" ht="11.25">
      <c r="A111" s="281">
        <v>110</v>
      </c>
      <c r="B111" s="281" t="s">
        <v>947</v>
      </c>
      <c r="C111" s="281" t="s">
        <v>958</v>
      </c>
      <c r="D111" s="281" t="s">
        <v>959</v>
      </c>
      <c r="E111" s="281" t="s">
        <v>951</v>
      </c>
      <c r="F111" s="281" t="s">
        <v>952</v>
      </c>
      <c r="G111" s="281" t="s">
        <v>953</v>
      </c>
      <c r="H111" s="281" t="s">
        <v>664</v>
      </c>
    </row>
    <row r="112" spans="1:8" ht="11.25">
      <c r="A112" s="281">
        <v>111</v>
      </c>
      <c r="B112" s="281" t="s">
        <v>947</v>
      </c>
      <c r="C112" s="281" t="s">
        <v>958</v>
      </c>
      <c r="D112" s="281" t="s">
        <v>959</v>
      </c>
      <c r="E112" s="281" t="s">
        <v>954</v>
      </c>
      <c r="F112" s="281" t="s">
        <v>955</v>
      </c>
      <c r="G112" s="281" t="s">
        <v>953</v>
      </c>
      <c r="H112" s="281" t="s">
        <v>664</v>
      </c>
    </row>
    <row r="113" spans="1:8" ht="11.25">
      <c r="A113" s="281">
        <v>112</v>
      </c>
      <c r="B113" s="281" t="s">
        <v>947</v>
      </c>
      <c r="C113" s="281" t="s">
        <v>960</v>
      </c>
      <c r="D113" s="281" t="s">
        <v>961</v>
      </c>
      <c r="E113" s="281" t="s">
        <v>951</v>
      </c>
      <c r="F113" s="281" t="s">
        <v>952</v>
      </c>
      <c r="G113" s="281" t="s">
        <v>953</v>
      </c>
      <c r="H113" s="281" t="s">
        <v>664</v>
      </c>
    </row>
    <row r="114" spans="1:8" ht="11.25">
      <c r="A114" s="281">
        <v>113</v>
      </c>
      <c r="B114" s="281" t="s">
        <v>947</v>
      </c>
      <c r="C114" s="281" t="s">
        <v>960</v>
      </c>
      <c r="D114" s="281" t="s">
        <v>961</v>
      </c>
      <c r="E114" s="281" t="s">
        <v>954</v>
      </c>
      <c r="F114" s="281" t="s">
        <v>955</v>
      </c>
      <c r="G114" s="281" t="s">
        <v>953</v>
      </c>
      <c r="H114" s="281" t="s">
        <v>664</v>
      </c>
    </row>
    <row r="115" spans="1:8" ht="11.25">
      <c r="A115" s="281">
        <v>114</v>
      </c>
      <c r="B115" s="281" t="s">
        <v>947</v>
      </c>
      <c r="C115" s="281" t="s">
        <v>962</v>
      </c>
      <c r="D115" s="281" t="s">
        <v>963</v>
      </c>
      <c r="E115" s="281" t="s">
        <v>964</v>
      </c>
      <c r="F115" s="281" t="s">
        <v>965</v>
      </c>
      <c r="G115" s="281" t="s">
        <v>953</v>
      </c>
      <c r="H115" s="281" t="s">
        <v>664</v>
      </c>
    </row>
    <row r="116" spans="1:8" ht="11.25">
      <c r="A116" s="281">
        <v>115</v>
      </c>
      <c r="B116" s="281" t="s">
        <v>947</v>
      </c>
      <c r="C116" s="281" t="s">
        <v>962</v>
      </c>
      <c r="D116" s="281" t="s">
        <v>963</v>
      </c>
      <c r="E116" s="281" t="s">
        <v>951</v>
      </c>
      <c r="F116" s="281" t="s">
        <v>952</v>
      </c>
      <c r="G116" s="281" t="s">
        <v>953</v>
      </c>
      <c r="H116" s="281" t="s">
        <v>664</v>
      </c>
    </row>
    <row r="117" spans="1:8" ht="11.25">
      <c r="A117" s="281">
        <v>116</v>
      </c>
      <c r="B117" s="281" t="s">
        <v>947</v>
      </c>
      <c r="C117" s="281" t="s">
        <v>962</v>
      </c>
      <c r="D117" s="281" t="s">
        <v>963</v>
      </c>
      <c r="E117" s="281" t="s">
        <v>954</v>
      </c>
      <c r="F117" s="281" t="s">
        <v>955</v>
      </c>
      <c r="G117" s="281" t="s">
        <v>953</v>
      </c>
      <c r="H117" s="281" t="s">
        <v>664</v>
      </c>
    </row>
    <row r="118" spans="1:8" ht="11.25">
      <c r="A118" s="281">
        <v>117</v>
      </c>
      <c r="B118" s="281" t="s">
        <v>947</v>
      </c>
      <c r="C118" s="281" t="s">
        <v>966</v>
      </c>
      <c r="D118" s="281" t="s">
        <v>967</v>
      </c>
      <c r="E118" s="281" t="s">
        <v>951</v>
      </c>
      <c r="F118" s="281" t="s">
        <v>952</v>
      </c>
      <c r="G118" s="281" t="s">
        <v>953</v>
      </c>
      <c r="H118" s="281" t="s">
        <v>664</v>
      </c>
    </row>
    <row r="119" spans="1:8" ht="11.25">
      <c r="A119" s="281">
        <v>118</v>
      </c>
      <c r="B119" s="281" t="s">
        <v>947</v>
      </c>
      <c r="C119" s="281" t="s">
        <v>966</v>
      </c>
      <c r="D119" s="281" t="s">
        <v>967</v>
      </c>
      <c r="E119" s="281" t="s">
        <v>954</v>
      </c>
      <c r="F119" s="281" t="s">
        <v>955</v>
      </c>
      <c r="G119" s="281" t="s">
        <v>953</v>
      </c>
      <c r="H119" s="281" t="s">
        <v>664</v>
      </c>
    </row>
    <row r="120" spans="1:8" ht="11.25">
      <c r="A120" s="281">
        <v>119</v>
      </c>
      <c r="B120" s="281" t="s">
        <v>947</v>
      </c>
      <c r="C120" s="281" t="s">
        <v>968</v>
      </c>
      <c r="D120" s="281" t="s">
        <v>969</v>
      </c>
      <c r="E120" s="281" t="s">
        <v>951</v>
      </c>
      <c r="F120" s="281" t="s">
        <v>952</v>
      </c>
      <c r="G120" s="281" t="s">
        <v>953</v>
      </c>
      <c r="H120" s="281" t="s">
        <v>664</v>
      </c>
    </row>
    <row r="121" spans="1:8" ht="11.25">
      <c r="A121" s="281">
        <v>120</v>
      </c>
      <c r="B121" s="281" t="s">
        <v>947</v>
      </c>
      <c r="C121" s="281" t="s">
        <v>968</v>
      </c>
      <c r="D121" s="281" t="s">
        <v>969</v>
      </c>
      <c r="E121" s="281" t="s">
        <v>954</v>
      </c>
      <c r="F121" s="281" t="s">
        <v>955</v>
      </c>
      <c r="G121" s="281" t="s">
        <v>953</v>
      </c>
      <c r="H121" s="281" t="s">
        <v>664</v>
      </c>
    </row>
    <row r="122" spans="1:8" ht="11.25">
      <c r="A122" s="281">
        <v>121</v>
      </c>
      <c r="B122" s="281" t="s">
        <v>947</v>
      </c>
      <c r="C122" s="281" t="s">
        <v>970</v>
      </c>
      <c r="D122" s="281" t="s">
        <v>971</v>
      </c>
      <c r="E122" s="281" t="s">
        <v>951</v>
      </c>
      <c r="F122" s="281" t="s">
        <v>952</v>
      </c>
      <c r="G122" s="281" t="s">
        <v>953</v>
      </c>
      <c r="H122" s="281" t="s">
        <v>664</v>
      </c>
    </row>
    <row r="123" spans="1:8" ht="11.25">
      <c r="A123" s="281">
        <v>122</v>
      </c>
      <c r="B123" s="281" t="s">
        <v>947</v>
      </c>
      <c r="C123" s="281" t="s">
        <v>970</v>
      </c>
      <c r="D123" s="281" t="s">
        <v>971</v>
      </c>
      <c r="E123" s="281" t="s">
        <v>954</v>
      </c>
      <c r="F123" s="281" t="s">
        <v>955</v>
      </c>
      <c r="G123" s="281" t="s">
        <v>953</v>
      </c>
      <c r="H123" s="281" t="s">
        <v>664</v>
      </c>
    </row>
    <row r="124" spans="1:8" ht="11.25">
      <c r="A124" s="281">
        <v>123</v>
      </c>
      <c r="B124" s="281" t="s">
        <v>947</v>
      </c>
      <c r="C124" s="281" t="s">
        <v>972</v>
      </c>
      <c r="D124" s="281" t="s">
        <v>973</v>
      </c>
      <c r="E124" s="281" t="s">
        <v>951</v>
      </c>
      <c r="F124" s="281" t="s">
        <v>952</v>
      </c>
      <c r="G124" s="281" t="s">
        <v>953</v>
      </c>
      <c r="H124" s="281" t="s">
        <v>664</v>
      </c>
    </row>
    <row r="125" spans="1:8" ht="11.25">
      <c r="A125" s="281">
        <v>124</v>
      </c>
      <c r="B125" s="281" t="s">
        <v>947</v>
      </c>
      <c r="C125" s="281" t="s">
        <v>972</v>
      </c>
      <c r="D125" s="281" t="s">
        <v>973</v>
      </c>
      <c r="E125" s="281" t="s">
        <v>954</v>
      </c>
      <c r="F125" s="281" t="s">
        <v>955</v>
      </c>
      <c r="G125" s="281" t="s">
        <v>953</v>
      </c>
      <c r="H125" s="281" t="s">
        <v>664</v>
      </c>
    </row>
    <row r="126" spans="1:8" ht="11.25">
      <c r="A126" s="281">
        <v>125</v>
      </c>
      <c r="B126" s="281" t="s">
        <v>947</v>
      </c>
      <c r="C126" s="281" t="s">
        <v>974</v>
      </c>
      <c r="D126" s="281" t="s">
        <v>975</v>
      </c>
      <c r="E126" s="281" t="s">
        <v>951</v>
      </c>
      <c r="F126" s="281" t="s">
        <v>952</v>
      </c>
      <c r="G126" s="281" t="s">
        <v>953</v>
      </c>
      <c r="H126" s="281" t="s">
        <v>664</v>
      </c>
    </row>
    <row r="127" spans="1:8" ht="11.25">
      <c r="A127" s="281">
        <v>126</v>
      </c>
      <c r="B127" s="281" t="s">
        <v>947</v>
      </c>
      <c r="C127" s="281" t="s">
        <v>974</v>
      </c>
      <c r="D127" s="281" t="s">
        <v>975</v>
      </c>
      <c r="E127" s="281" t="s">
        <v>954</v>
      </c>
      <c r="F127" s="281" t="s">
        <v>955</v>
      </c>
      <c r="G127" s="281" t="s">
        <v>953</v>
      </c>
      <c r="H127" s="281" t="s">
        <v>664</v>
      </c>
    </row>
    <row r="128" spans="1:8" ht="11.25">
      <c r="A128" s="281">
        <v>127</v>
      </c>
      <c r="B128" s="281" t="s">
        <v>947</v>
      </c>
      <c r="C128" s="281" t="s">
        <v>976</v>
      </c>
      <c r="D128" s="281" t="s">
        <v>977</v>
      </c>
      <c r="E128" s="281" t="s">
        <v>951</v>
      </c>
      <c r="F128" s="281" t="s">
        <v>952</v>
      </c>
      <c r="G128" s="281" t="s">
        <v>953</v>
      </c>
      <c r="H128" s="281" t="s">
        <v>664</v>
      </c>
    </row>
    <row r="129" spans="1:8" ht="11.25">
      <c r="A129" s="281">
        <v>128</v>
      </c>
      <c r="B129" s="281" t="s">
        <v>947</v>
      </c>
      <c r="C129" s="281" t="s">
        <v>976</v>
      </c>
      <c r="D129" s="281" t="s">
        <v>977</v>
      </c>
      <c r="E129" s="281" t="s">
        <v>954</v>
      </c>
      <c r="F129" s="281" t="s">
        <v>955</v>
      </c>
      <c r="G129" s="281" t="s">
        <v>953</v>
      </c>
      <c r="H129" s="281" t="s">
        <v>664</v>
      </c>
    </row>
    <row r="130" spans="1:8" ht="11.25">
      <c r="A130" s="281">
        <v>129</v>
      </c>
      <c r="B130" s="281" t="s">
        <v>947</v>
      </c>
      <c r="C130" s="281" t="s">
        <v>978</v>
      </c>
      <c r="D130" s="281" t="s">
        <v>979</v>
      </c>
      <c r="E130" s="281" t="s">
        <v>951</v>
      </c>
      <c r="F130" s="281" t="s">
        <v>952</v>
      </c>
      <c r="G130" s="281" t="s">
        <v>953</v>
      </c>
      <c r="H130" s="281" t="s">
        <v>664</v>
      </c>
    </row>
    <row r="131" spans="1:8" ht="11.25">
      <c r="A131" s="281">
        <v>130</v>
      </c>
      <c r="B131" s="281" t="s">
        <v>947</v>
      </c>
      <c r="C131" s="281" t="s">
        <v>978</v>
      </c>
      <c r="D131" s="281" t="s">
        <v>979</v>
      </c>
      <c r="E131" s="281" t="s">
        <v>954</v>
      </c>
      <c r="F131" s="281" t="s">
        <v>955</v>
      </c>
      <c r="G131" s="281" t="s">
        <v>953</v>
      </c>
      <c r="H131" s="281" t="s">
        <v>664</v>
      </c>
    </row>
    <row r="132" spans="1:8" ht="11.25">
      <c r="A132" s="281">
        <v>131</v>
      </c>
      <c r="B132" s="281" t="s">
        <v>947</v>
      </c>
      <c r="C132" s="281" t="s">
        <v>980</v>
      </c>
      <c r="D132" s="281" t="s">
        <v>981</v>
      </c>
      <c r="E132" s="281" t="s">
        <v>951</v>
      </c>
      <c r="F132" s="281" t="s">
        <v>952</v>
      </c>
      <c r="G132" s="281" t="s">
        <v>953</v>
      </c>
      <c r="H132" s="281" t="s">
        <v>664</v>
      </c>
    </row>
    <row r="133" spans="1:8" ht="11.25">
      <c r="A133" s="281">
        <v>132</v>
      </c>
      <c r="B133" s="281" t="s">
        <v>947</v>
      </c>
      <c r="C133" s="281" t="s">
        <v>980</v>
      </c>
      <c r="D133" s="281" t="s">
        <v>981</v>
      </c>
      <c r="E133" s="281" t="s">
        <v>954</v>
      </c>
      <c r="F133" s="281" t="s">
        <v>955</v>
      </c>
      <c r="G133" s="281" t="s">
        <v>953</v>
      </c>
      <c r="H133" s="281" t="s">
        <v>664</v>
      </c>
    </row>
    <row r="134" spans="1:8" ht="11.25">
      <c r="A134" s="281">
        <v>133</v>
      </c>
      <c r="B134" s="281" t="s">
        <v>947</v>
      </c>
      <c r="C134" s="281" t="s">
        <v>982</v>
      </c>
      <c r="D134" s="281" t="s">
        <v>983</v>
      </c>
      <c r="E134" s="281" t="s">
        <v>951</v>
      </c>
      <c r="F134" s="281" t="s">
        <v>952</v>
      </c>
      <c r="G134" s="281" t="s">
        <v>953</v>
      </c>
      <c r="H134" s="281" t="s">
        <v>664</v>
      </c>
    </row>
    <row r="135" spans="1:8" ht="11.25">
      <c r="A135" s="281">
        <v>134</v>
      </c>
      <c r="B135" s="281" t="s">
        <v>947</v>
      </c>
      <c r="C135" s="281" t="s">
        <v>982</v>
      </c>
      <c r="D135" s="281" t="s">
        <v>983</v>
      </c>
      <c r="E135" s="281" t="s">
        <v>954</v>
      </c>
      <c r="F135" s="281" t="s">
        <v>955</v>
      </c>
      <c r="G135" s="281" t="s">
        <v>953</v>
      </c>
      <c r="H135" s="281" t="s">
        <v>664</v>
      </c>
    </row>
    <row r="136" spans="1:8" ht="11.25">
      <c r="A136" s="281">
        <v>135</v>
      </c>
      <c r="B136" s="281" t="s">
        <v>947</v>
      </c>
      <c r="C136" s="281" t="s">
        <v>984</v>
      </c>
      <c r="D136" s="281" t="s">
        <v>985</v>
      </c>
      <c r="E136" s="281" t="s">
        <v>951</v>
      </c>
      <c r="F136" s="281" t="s">
        <v>952</v>
      </c>
      <c r="G136" s="281" t="s">
        <v>953</v>
      </c>
      <c r="H136" s="281" t="s">
        <v>664</v>
      </c>
    </row>
    <row r="137" spans="1:8" ht="11.25">
      <c r="A137" s="281">
        <v>136</v>
      </c>
      <c r="B137" s="281" t="s">
        <v>947</v>
      </c>
      <c r="C137" s="281" t="s">
        <v>984</v>
      </c>
      <c r="D137" s="281" t="s">
        <v>985</v>
      </c>
      <c r="E137" s="281" t="s">
        <v>954</v>
      </c>
      <c r="F137" s="281" t="s">
        <v>955</v>
      </c>
      <c r="G137" s="281" t="s">
        <v>953</v>
      </c>
      <c r="H137" s="281" t="s">
        <v>664</v>
      </c>
    </row>
    <row r="138" spans="1:8" ht="11.25">
      <c r="A138" s="281">
        <v>137</v>
      </c>
      <c r="B138" s="281" t="s">
        <v>947</v>
      </c>
      <c r="C138" s="281" t="s">
        <v>947</v>
      </c>
      <c r="D138" s="281" t="s">
        <v>948</v>
      </c>
      <c r="E138" s="281" t="s">
        <v>951</v>
      </c>
      <c r="F138" s="281" t="s">
        <v>952</v>
      </c>
      <c r="G138" s="281" t="s">
        <v>953</v>
      </c>
      <c r="H138" s="281" t="s">
        <v>664</v>
      </c>
    </row>
    <row r="139" spans="1:8" ht="11.25">
      <c r="A139" s="281">
        <v>138</v>
      </c>
      <c r="B139" s="281" t="s">
        <v>947</v>
      </c>
      <c r="C139" s="281" t="s">
        <v>947</v>
      </c>
      <c r="D139" s="281" t="s">
        <v>948</v>
      </c>
      <c r="E139" s="281" t="s">
        <v>954</v>
      </c>
      <c r="F139" s="281" t="s">
        <v>955</v>
      </c>
      <c r="G139" s="281" t="s">
        <v>953</v>
      </c>
      <c r="H139" s="281" t="s">
        <v>664</v>
      </c>
    </row>
    <row r="140" spans="1:8" ht="11.25">
      <c r="A140" s="281">
        <v>139</v>
      </c>
      <c r="B140" s="281" t="s">
        <v>638</v>
      </c>
      <c r="C140" s="281" t="s">
        <v>638</v>
      </c>
      <c r="D140" s="281" t="s">
        <v>638</v>
      </c>
      <c r="E140" s="281" t="s">
        <v>986</v>
      </c>
      <c r="F140" s="281" t="s">
        <v>987</v>
      </c>
      <c r="G140" s="281" t="s">
        <v>988</v>
      </c>
      <c r="H140" s="281" t="s">
        <v>664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79" customWidth="1"/>
  </cols>
  <sheetData>
    <row r="2" ht="12.75">
      <c r="F2" s="180">
        <v>56</v>
      </c>
    </row>
    <row r="3" spans="4:9" ht="16.5" customHeight="1" thickBot="1">
      <c r="D3" s="309" t="s">
        <v>441</v>
      </c>
      <c r="E3" s="309"/>
      <c r="F3" s="310" t="s">
        <v>505</v>
      </c>
      <c r="G3" s="311"/>
      <c r="H3" s="311"/>
      <c r="I3" s="312"/>
    </row>
    <row r="4" ht="18.75" customHeight="1"/>
  </sheetData>
  <sheetProtection password="FA9C" sheet="1" objects="1" scenarios="1" formatColumns="0" formatRows="0"/>
  <mergeCells count="2">
    <mergeCell ref="D3:E3"/>
    <mergeCell ref="F3:I3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H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1:8" ht="11.25">
      <c r="A1" s="49" t="s">
        <v>989</v>
      </c>
      <c r="B1" s="49" t="s">
        <v>372</v>
      </c>
      <c r="C1" s="49" t="s">
        <v>373</v>
      </c>
      <c r="D1" s="49" t="s">
        <v>213</v>
      </c>
      <c r="E1" s="49" t="s">
        <v>374</v>
      </c>
      <c r="F1" s="49" t="s">
        <v>375</v>
      </c>
      <c r="G1" s="49" t="s">
        <v>376</v>
      </c>
      <c r="H1" s="49" t="s">
        <v>214</v>
      </c>
    </row>
    <row r="2" ht="11.25">
      <c r="A2" s="49">
        <v>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06">
    <tabColor indexed="47"/>
  </sheetPr>
  <dimension ref="A1:E40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2" customWidth="1"/>
  </cols>
  <sheetData>
    <row r="1" spans="1:5" ht="11.25">
      <c r="A1" s="282" t="s">
        <v>372</v>
      </c>
      <c r="B1" s="282" t="s">
        <v>373</v>
      </c>
      <c r="C1" s="282" t="s">
        <v>196</v>
      </c>
      <c r="D1" s="282" t="s">
        <v>372</v>
      </c>
      <c r="E1" s="282" t="s">
        <v>197</v>
      </c>
    </row>
    <row r="2" spans="1:5" ht="11.25">
      <c r="A2" s="282" t="s">
        <v>657</v>
      </c>
      <c r="B2" s="282" t="s">
        <v>657</v>
      </c>
      <c r="C2" s="282" t="s">
        <v>658</v>
      </c>
      <c r="D2" s="282" t="s">
        <v>657</v>
      </c>
      <c r="E2" s="282" t="s">
        <v>173</v>
      </c>
    </row>
    <row r="3" spans="1:5" ht="11.25">
      <c r="A3" s="282" t="s">
        <v>657</v>
      </c>
      <c r="B3" s="282" t="s">
        <v>991</v>
      </c>
      <c r="C3" s="282" t="s">
        <v>992</v>
      </c>
      <c r="D3" s="282" t="s">
        <v>672</v>
      </c>
      <c r="E3" s="282" t="s">
        <v>174</v>
      </c>
    </row>
    <row r="4" spans="1:5" ht="11.25">
      <c r="A4" s="282" t="s">
        <v>657</v>
      </c>
      <c r="B4" s="282" t="s">
        <v>993</v>
      </c>
      <c r="C4" s="282" t="s">
        <v>994</v>
      </c>
      <c r="D4" s="282" t="s">
        <v>679</v>
      </c>
      <c r="E4" s="282" t="s">
        <v>175</v>
      </c>
    </row>
    <row r="5" spans="1:5" ht="11.25">
      <c r="A5" s="282" t="s">
        <v>657</v>
      </c>
      <c r="B5" s="282" t="s">
        <v>659</v>
      </c>
      <c r="C5" s="282" t="s">
        <v>660</v>
      </c>
      <c r="D5" s="282" t="s">
        <v>1101</v>
      </c>
      <c r="E5" s="282" t="s">
        <v>176</v>
      </c>
    </row>
    <row r="6" spans="1:5" ht="11.25">
      <c r="A6" s="282" t="s">
        <v>657</v>
      </c>
      <c r="B6" s="282" t="s">
        <v>995</v>
      </c>
      <c r="C6" s="282" t="s">
        <v>996</v>
      </c>
      <c r="D6" s="282" t="s">
        <v>689</v>
      </c>
      <c r="E6" s="282" t="s">
        <v>177</v>
      </c>
    </row>
    <row r="7" spans="1:5" ht="11.25">
      <c r="A7" s="282" t="s">
        <v>657</v>
      </c>
      <c r="B7" s="282" t="s">
        <v>997</v>
      </c>
      <c r="C7" s="282" t="s">
        <v>998</v>
      </c>
      <c r="D7" s="282" t="s">
        <v>696</v>
      </c>
      <c r="E7" s="282" t="s">
        <v>178</v>
      </c>
    </row>
    <row r="8" spans="1:5" ht="11.25">
      <c r="A8" s="282" t="s">
        <v>657</v>
      </c>
      <c r="B8" s="282" t="s">
        <v>999</v>
      </c>
      <c r="C8" s="282" t="s">
        <v>1000</v>
      </c>
      <c r="D8" s="282" t="s">
        <v>1155</v>
      </c>
      <c r="E8" s="282" t="s">
        <v>179</v>
      </c>
    </row>
    <row r="9" spans="1:5" ht="11.25">
      <c r="A9" s="282" t="s">
        <v>657</v>
      </c>
      <c r="B9" s="282" t="s">
        <v>1001</v>
      </c>
      <c r="C9" s="282" t="s">
        <v>1002</v>
      </c>
      <c r="D9" s="282" t="s">
        <v>715</v>
      </c>
      <c r="E9" s="282" t="s">
        <v>180</v>
      </c>
    </row>
    <row r="10" spans="1:5" ht="11.25">
      <c r="A10" s="282" t="s">
        <v>657</v>
      </c>
      <c r="B10" s="282" t="s">
        <v>1003</v>
      </c>
      <c r="C10" s="282" t="s">
        <v>1004</v>
      </c>
      <c r="D10" s="282" t="s">
        <v>719</v>
      </c>
      <c r="E10" s="282" t="s">
        <v>181</v>
      </c>
    </row>
    <row r="11" spans="1:5" ht="11.25">
      <c r="A11" s="282" t="s">
        <v>657</v>
      </c>
      <c r="B11" s="282" t="s">
        <v>1005</v>
      </c>
      <c r="C11" s="282" t="s">
        <v>1006</v>
      </c>
      <c r="D11" s="282" t="s">
        <v>788</v>
      </c>
      <c r="E11" s="282" t="s">
        <v>182</v>
      </c>
    </row>
    <row r="12" spans="1:5" ht="11.25">
      <c r="A12" s="282" t="s">
        <v>657</v>
      </c>
      <c r="B12" s="282" t="s">
        <v>1007</v>
      </c>
      <c r="C12" s="282" t="s">
        <v>1008</v>
      </c>
      <c r="D12" s="282" t="s">
        <v>795</v>
      </c>
      <c r="E12" s="282" t="s">
        <v>183</v>
      </c>
    </row>
    <row r="13" spans="1:5" ht="11.25">
      <c r="A13" s="282" t="s">
        <v>657</v>
      </c>
      <c r="B13" s="282" t="s">
        <v>1009</v>
      </c>
      <c r="C13" s="282" t="s">
        <v>1010</v>
      </c>
      <c r="D13" s="282" t="s">
        <v>799</v>
      </c>
      <c r="E13" s="282" t="s">
        <v>184</v>
      </c>
    </row>
    <row r="14" spans="1:5" ht="11.25">
      <c r="A14" s="282" t="s">
        <v>657</v>
      </c>
      <c r="B14" s="282" t="s">
        <v>1011</v>
      </c>
      <c r="C14" s="282" t="s">
        <v>1012</v>
      </c>
      <c r="D14" s="282" t="s">
        <v>808</v>
      </c>
      <c r="E14" s="282" t="s">
        <v>185</v>
      </c>
    </row>
    <row r="15" spans="1:5" ht="11.25">
      <c r="A15" s="282" t="s">
        <v>657</v>
      </c>
      <c r="B15" s="282" t="s">
        <v>1013</v>
      </c>
      <c r="C15" s="282" t="s">
        <v>1014</v>
      </c>
      <c r="D15" s="282" t="s">
        <v>1321</v>
      </c>
      <c r="E15" s="282" t="s">
        <v>186</v>
      </c>
    </row>
    <row r="16" spans="1:5" ht="11.25">
      <c r="A16" s="282" t="s">
        <v>657</v>
      </c>
      <c r="B16" s="282" t="s">
        <v>1015</v>
      </c>
      <c r="C16" s="282" t="s">
        <v>1016</v>
      </c>
      <c r="D16" s="282" t="s">
        <v>817</v>
      </c>
      <c r="E16" s="282" t="s">
        <v>187</v>
      </c>
    </row>
    <row r="17" spans="1:5" ht="11.25">
      <c r="A17" s="282" t="s">
        <v>657</v>
      </c>
      <c r="B17" s="282" t="s">
        <v>1017</v>
      </c>
      <c r="C17" s="282" t="s">
        <v>1018</v>
      </c>
      <c r="D17" s="282" t="s">
        <v>824</v>
      </c>
      <c r="E17" s="282" t="s">
        <v>188</v>
      </c>
    </row>
    <row r="18" spans="1:5" ht="11.25">
      <c r="A18" s="282" t="s">
        <v>657</v>
      </c>
      <c r="B18" s="282" t="s">
        <v>1019</v>
      </c>
      <c r="C18" s="282" t="s">
        <v>1020</v>
      </c>
      <c r="D18" s="282" t="s">
        <v>841</v>
      </c>
      <c r="E18" s="282" t="s">
        <v>189</v>
      </c>
    </row>
    <row r="19" spans="1:5" ht="11.25">
      <c r="A19" s="282" t="s">
        <v>657</v>
      </c>
      <c r="B19" s="282" t="s">
        <v>1021</v>
      </c>
      <c r="C19" s="282" t="s">
        <v>1022</v>
      </c>
      <c r="D19" s="282" t="s">
        <v>880</v>
      </c>
      <c r="E19" s="282" t="s">
        <v>190</v>
      </c>
    </row>
    <row r="20" spans="1:5" ht="11.25">
      <c r="A20" s="282" t="s">
        <v>657</v>
      </c>
      <c r="B20" s="282" t="s">
        <v>1023</v>
      </c>
      <c r="C20" s="282" t="s">
        <v>1024</v>
      </c>
      <c r="D20" s="282" t="s">
        <v>76</v>
      </c>
      <c r="E20" s="282" t="s">
        <v>191</v>
      </c>
    </row>
    <row r="21" spans="1:5" ht="11.25">
      <c r="A21" s="282" t="s">
        <v>657</v>
      </c>
      <c r="B21" s="282" t="s">
        <v>1025</v>
      </c>
      <c r="C21" s="282" t="s">
        <v>1026</v>
      </c>
      <c r="D21" s="282" t="s">
        <v>891</v>
      </c>
      <c r="E21" s="282" t="s">
        <v>192</v>
      </c>
    </row>
    <row r="22" spans="1:5" ht="11.25">
      <c r="A22" s="282" t="s">
        <v>657</v>
      </c>
      <c r="B22" s="282" t="s">
        <v>1027</v>
      </c>
      <c r="C22" s="282" t="s">
        <v>1028</v>
      </c>
      <c r="D22" s="282" t="s">
        <v>902</v>
      </c>
      <c r="E22" s="282" t="s">
        <v>193</v>
      </c>
    </row>
    <row r="23" spans="1:5" ht="11.25">
      <c r="A23" s="282" t="s">
        <v>657</v>
      </c>
      <c r="B23" s="282" t="s">
        <v>1029</v>
      </c>
      <c r="C23" s="282" t="s">
        <v>1030</v>
      </c>
      <c r="D23" s="282" t="s">
        <v>909</v>
      </c>
      <c r="E23" s="282" t="s">
        <v>194</v>
      </c>
    </row>
    <row r="24" spans="1:5" ht="11.25">
      <c r="A24" s="282" t="s">
        <v>657</v>
      </c>
      <c r="B24" s="282" t="s">
        <v>1031</v>
      </c>
      <c r="C24" s="282" t="s">
        <v>1032</v>
      </c>
      <c r="D24" s="282" t="s">
        <v>947</v>
      </c>
      <c r="E24" s="282" t="s">
        <v>195</v>
      </c>
    </row>
    <row r="25" spans="1:3" ht="11.25">
      <c r="A25" s="282" t="s">
        <v>657</v>
      </c>
      <c r="B25" s="282" t="s">
        <v>665</v>
      </c>
      <c r="C25" s="282" t="s">
        <v>666</v>
      </c>
    </row>
    <row r="26" spans="1:3" ht="11.25">
      <c r="A26" s="282" t="s">
        <v>657</v>
      </c>
      <c r="B26" s="282" t="s">
        <v>1033</v>
      </c>
      <c r="C26" s="282" t="s">
        <v>1034</v>
      </c>
    </row>
    <row r="27" spans="1:3" ht="11.25">
      <c r="A27" s="282" t="s">
        <v>657</v>
      </c>
      <c r="B27" s="282" t="s">
        <v>1035</v>
      </c>
      <c r="C27" s="282" t="s">
        <v>1036</v>
      </c>
    </row>
    <row r="28" spans="1:3" ht="11.25">
      <c r="A28" s="282" t="s">
        <v>657</v>
      </c>
      <c r="B28" s="282" t="s">
        <v>1037</v>
      </c>
      <c r="C28" s="282" t="s">
        <v>1038</v>
      </c>
    </row>
    <row r="29" spans="1:3" ht="11.25">
      <c r="A29" s="282" t="s">
        <v>672</v>
      </c>
      <c r="B29" s="282" t="s">
        <v>1039</v>
      </c>
      <c r="C29" s="282" t="s">
        <v>1040</v>
      </c>
    </row>
    <row r="30" spans="1:3" ht="11.25">
      <c r="A30" s="282" t="s">
        <v>672</v>
      </c>
      <c r="B30" s="282" t="s">
        <v>672</v>
      </c>
      <c r="C30" s="282" t="s">
        <v>673</v>
      </c>
    </row>
    <row r="31" spans="1:3" ht="11.25">
      <c r="A31" s="282" t="s">
        <v>672</v>
      </c>
      <c r="B31" s="282" t="s">
        <v>674</v>
      </c>
      <c r="C31" s="282" t="s">
        <v>675</v>
      </c>
    </row>
    <row r="32" spans="1:3" ht="11.25">
      <c r="A32" s="282" t="s">
        <v>672</v>
      </c>
      <c r="B32" s="282" t="s">
        <v>1041</v>
      </c>
      <c r="C32" s="282" t="s">
        <v>1042</v>
      </c>
    </row>
    <row r="33" spans="1:3" ht="11.25">
      <c r="A33" s="282" t="s">
        <v>672</v>
      </c>
      <c r="B33" s="282" t="s">
        <v>1043</v>
      </c>
      <c r="C33" s="282" t="s">
        <v>1044</v>
      </c>
    </row>
    <row r="34" spans="1:3" ht="11.25">
      <c r="A34" s="282" t="s">
        <v>672</v>
      </c>
      <c r="B34" s="282" t="s">
        <v>1045</v>
      </c>
      <c r="C34" s="282" t="s">
        <v>1046</v>
      </c>
    </row>
    <row r="35" spans="1:3" ht="11.25">
      <c r="A35" s="282" t="s">
        <v>672</v>
      </c>
      <c r="B35" s="282" t="s">
        <v>1047</v>
      </c>
      <c r="C35" s="282" t="s">
        <v>1048</v>
      </c>
    </row>
    <row r="36" spans="1:3" ht="11.25">
      <c r="A36" s="282" t="s">
        <v>672</v>
      </c>
      <c r="B36" s="282" t="s">
        <v>1049</v>
      </c>
      <c r="C36" s="282" t="s">
        <v>1050</v>
      </c>
    </row>
    <row r="37" spans="1:3" ht="11.25">
      <c r="A37" s="282" t="s">
        <v>672</v>
      </c>
      <c r="B37" s="282" t="s">
        <v>1051</v>
      </c>
      <c r="C37" s="282" t="s">
        <v>1052</v>
      </c>
    </row>
    <row r="38" spans="1:3" ht="11.25">
      <c r="A38" s="282" t="s">
        <v>672</v>
      </c>
      <c r="B38" s="282" t="s">
        <v>1053</v>
      </c>
      <c r="C38" s="282" t="s">
        <v>1054</v>
      </c>
    </row>
    <row r="39" spans="1:3" ht="11.25">
      <c r="A39" s="282" t="s">
        <v>672</v>
      </c>
      <c r="B39" s="282" t="s">
        <v>1055</v>
      </c>
      <c r="C39" s="282" t="s">
        <v>1056</v>
      </c>
    </row>
    <row r="40" spans="1:3" ht="11.25">
      <c r="A40" s="282" t="s">
        <v>672</v>
      </c>
      <c r="B40" s="282" t="s">
        <v>1057</v>
      </c>
      <c r="C40" s="282" t="s">
        <v>1058</v>
      </c>
    </row>
    <row r="41" spans="1:3" ht="11.25">
      <c r="A41" s="282" t="s">
        <v>672</v>
      </c>
      <c r="B41" s="282" t="s">
        <v>1059</v>
      </c>
      <c r="C41" s="282" t="s">
        <v>1060</v>
      </c>
    </row>
    <row r="42" spans="1:3" ht="11.25">
      <c r="A42" s="282" t="s">
        <v>679</v>
      </c>
      <c r="B42" s="282" t="s">
        <v>1061</v>
      </c>
      <c r="C42" s="282" t="s">
        <v>1062</v>
      </c>
    </row>
    <row r="43" spans="1:3" ht="11.25">
      <c r="A43" s="282" t="s">
        <v>679</v>
      </c>
      <c r="B43" s="282" t="s">
        <v>893</v>
      </c>
      <c r="C43" s="282" t="s">
        <v>1063</v>
      </c>
    </row>
    <row r="44" spans="1:3" ht="11.25">
      <c r="A44" s="282" t="s">
        <v>679</v>
      </c>
      <c r="B44" s="282" t="s">
        <v>679</v>
      </c>
      <c r="C44" s="282" t="s">
        <v>680</v>
      </c>
    </row>
    <row r="45" spans="1:3" ht="11.25">
      <c r="A45" s="282" t="s">
        <v>679</v>
      </c>
      <c r="B45" s="282" t="s">
        <v>681</v>
      </c>
      <c r="C45" s="282" t="s">
        <v>682</v>
      </c>
    </row>
    <row r="46" spans="1:3" ht="11.25">
      <c r="A46" s="282" t="s">
        <v>679</v>
      </c>
      <c r="B46" s="282" t="s">
        <v>1064</v>
      </c>
      <c r="C46" s="282" t="s">
        <v>1065</v>
      </c>
    </row>
    <row r="47" spans="1:3" ht="11.25">
      <c r="A47" s="282" t="s">
        <v>679</v>
      </c>
      <c r="B47" s="282" t="s">
        <v>1066</v>
      </c>
      <c r="C47" s="282" t="s">
        <v>1067</v>
      </c>
    </row>
    <row r="48" spans="1:3" ht="11.25">
      <c r="A48" s="282" t="s">
        <v>679</v>
      </c>
      <c r="B48" s="282" t="s">
        <v>1068</v>
      </c>
      <c r="C48" s="282" t="s">
        <v>1069</v>
      </c>
    </row>
    <row r="49" spans="1:3" ht="11.25">
      <c r="A49" s="282" t="s">
        <v>679</v>
      </c>
      <c r="B49" s="282" t="s">
        <v>1070</v>
      </c>
      <c r="C49" s="282" t="s">
        <v>1071</v>
      </c>
    </row>
    <row r="50" spans="1:3" ht="11.25">
      <c r="A50" s="282" t="s">
        <v>679</v>
      </c>
      <c r="B50" s="282" t="s">
        <v>1072</v>
      </c>
      <c r="C50" s="282" t="s">
        <v>1073</v>
      </c>
    </row>
    <row r="51" spans="1:3" ht="11.25">
      <c r="A51" s="282" t="s">
        <v>679</v>
      </c>
      <c r="B51" s="282" t="s">
        <v>1047</v>
      </c>
      <c r="C51" s="282" t="s">
        <v>1074</v>
      </c>
    </row>
    <row r="52" spans="1:3" ht="11.25">
      <c r="A52" s="282" t="s">
        <v>679</v>
      </c>
      <c r="B52" s="282" t="s">
        <v>1075</v>
      </c>
      <c r="C52" s="282" t="s">
        <v>1076</v>
      </c>
    </row>
    <row r="53" spans="1:3" ht="11.25">
      <c r="A53" s="282" t="s">
        <v>679</v>
      </c>
      <c r="B53" s="282" t="s">
        <v>1077</v>
      </c>
      <c r="C53" s="282" t="s">
        <v>1078</v>
      </c>
    </row>
    <row r="54" spans="1:3" ht="11.25">
      <c r="A54" s="282" t="s">
        <v>679</v>
      </c>
      <c r="B54" s="282" t="s">
        <v>1079</v>
      </c>
      <c r="C54" s="282" t="s">
        <v>1080</v>
      </c>
    </row>
    <row r="55" spans="1:3" ht="11.25">
      <c r="A55" s="282" t="s">
        <v>679</v>
      </c>
      <c r="B55" s="282" t="s">
        <v>1081</v>
      </c>
      <c r="C55" s="282" t="s">
        <v>1082</v>
      </c>
    </row>
    <row r="56" spans="1:3" ht="11.25">
      <c r="A56" s="282" t="s">
        <v>679</v>
      </c>
      <c r="B56" s="282" t="s">
        <v>1083</v>
      </c>
      <c r="C56" s="282" t="s">
        <v>1084</v>
      </c>
    </row>
    <row r="57" spans="1:3" ht="11.25">
      <c r="A57" s="282" t="s">
        <v>679</v>
      </c>
      <c r="B57" s="282" t="s">
        <v>1085</v>
      </c>
      <c r="C57" s="282" t="s">
        <v>1086</v>
      </c>
    </row>
    <row r="58" spans="1:3" ht="11.25">
      <c r="A58" s="282" t="s">
        <v>679</v>
      </c>
      <c r="B58" s="282" t="s">
        <v>1087</v>
      </c>
      <c r="C58" s="282" t="s">
        <v>1088</v>
      </c>
    </row>
    <row r="59" spans="1:3" ht="11.25">
      <c r="A59" s="282" t="s">
        <v>679</v>
      </c>
      <c r="B59" s="282" t="s">
        <v>1089</v>
      </c>
      <c r="C59" s="282" t="s">
        <v>1090</v>
      </c>
    </row>
    <row r="60" spans="1:3" ht="11.25">
      <c r="A60" s="282" t="s">
        <v>679</v>
      </c>
      <c r="B60" s="282" t="s">
        <v>1091</v>
      </c>
      <c r="C60" s="282" t="s">
        <v>1092</v>
      </c>
    </row>
    <row r="61" spans="1:3" ht="11.25">
      <c r="A61" s="282" t="s">
        <v>679</v>
      </c>
      <c r="B61" s="282" t="s">
        <v>1093</v>
      </c>
      <c r="C61" s="282" t="s">
        <v>1094</v>
      </c>
    </row>
    <row r="62" spans="1:3" ht="11.25">
      <c r="A62" s="282" t="s">
        <v>679</v>
      </c>
      <c r="B62" s="282" t="s">
        <v>1095</v>
      </c>
      <c r="C62" s="282" t="s">
        <v>1096</v>
      </c>
    </row>
    <row r="63" spans="1:3" ht="11.25">
      <c r="A63" s="282" t="s">
        <v>679</v>
      </c>
      <c r="B63" s="282" t="s">
        <v>1097</v>
      </c>
      <c r="C63" s="282" t="s">
        <v>1098</v>
      </c>
    </row>
    <row r="64" spans="1:3" ht="11.25">
      <c r="A64" s="282" t="s">
        <v>679</v>
      </c>
      <c r="B64" s="282" t="s">
        <v>1099</v>
      </c>
      <c r="C64" s="282" t="s">
        <v>1100</v>
      </c>
    </row>
    <row r="65" spans="1:3" ht="11.25">
      <c r="A65" s="282" t="s">
        <v>1101</v>
      </c>
      <c r="B65" s="282" t="s">
        <v>1101</v>
      </c>
      <c r="C65" s="282" t="s">
        <v>1102</v>
      </c>
    </row>
    <row r="66" spans="1:3" ht="11.25">
      <c r="A66" s="282" t="s">
        <v>1101</v>
      </c>
      <c r="B66" s="282" t="s">
        <v>1103</v>
      </c>
      <c r="C66" s="282" t="s">
        <v>1104</v>
      </c>
    </row>
    <row r="67" spans="1:3" ht="11.25">
      <c r="A67" s="282" t="s">
        <v>1101</v>
      </c>
      <c r="B67" s="282" t="s">
        <v>1105</v>
      </c>
      <c r="C67" s="282" t="s">
        <v>1106</v>
      </c>
    </row>
    <row r="68" spans="1:3" ht="11.25">
      <c r="A68" s="282" t="s">
        <v>1101</v>
      </c>
      <c r="B68" s="282" t="s">
        <v>1107</v>
      </c>
      <c r="C68" s="282" t="s">
        <v>1108</v>
      </c>
    </row>
    <row r="69" spans="1:3" ht="11.25">
      <c r="A69" s="282" t="s">
        <v>1101</v>
      </c>
      <c r="B69" s="282" t="s">
        <v>1109</v>
      </c>
      <c r="C69" s="282" t="s">
        <v>1110</v>
      </c>
    </row>
    <row r="70" spans="1:3" ht="11.25">
      <c r="A70" s="282" t="s">
        <v>1101</v>
      </c>
      <c r="B70" s="282" t="s">
        <v>1111</v>
      </c>
      <c r="C70" s="282" t="s">
        <v>1112</v>
      </c>
    </row>
    <row r="71" spans="1:3" ht="11.25">
      <c r="A71" s="282" t="s">
        <v>1101</v>
      </c>
      <c r="B71" s="282" t="s">
        <v>1113</v>
      </c>
      <c r="C71" s="282" t="s">
        <v>1114</v>
      </c>
    </row>
    <row r="72" spans="1:3" ht="11.25">
      <c r="A72" s="282" t="s">
        <v>1101</v>
      </c>
      <c r="B72" s="282" t="s">
        <v>1115</v>
      </c>
      <c r="C72" s="282" t="s">
        <v>1116</v>
      </c>
    </row>
    <row r="73" spans="1:3" ht="11.25">
      <c r="A73" s="282" t="s">
        <v>1101</v>
      </c>
      <c r="B73" s="282" t="s">
        <v>1117</v>
      </c>
      <c r="C73" s="282" t="s">
        <v>1118</v>
      </c>
    </row>
    <row r="74" spans="1:3" ht="11.25">
      <c r="A74" s="282" t="s">
        <v>1101</v>
      </c>
      <c r="B74" s="282" t="s">
        <v>1119</v>
      </c>
      <c r="C74" s="282" t="s">
        <v>1120</v>
      </c>
    </row>
    <row r="75" spans="1:3" ht="11.25">
      <c r="A75" s="282" t="s">
        <v>1101</v>
      </c>
      <c r="B75" s="282" t="s">
        <v>1121</v>
      </c>
      <c r="C75" s="282" t="s">
        <v>1122</v>
      </c>
    </row>
    <row r="76" spans="1:3" ht="11.25">
      <c r="A76" s="282" t="s">
        <v>1101</v>
      </c>
      <c r="B76" s="282" t="s">
        <v>1123</v>
      </c>
      <c r="C76" s="282" t="s">
        <v>1124</v>
      </c>
    </row>
    <row r="77" spans="1:3" ht="11.25">
      <c r="A77" s="282" t="s">
        <v>1101</v>
      </c>
      <c r="B77" s="282" t="s">
        <v>1125</v>
      </c>
      <c r="C77" s="282" t="s">
        <v>1126</v>
      </c>
    </row>
    <row r="78" spans="1:3" ht="11.25">
      <c r="A78" s="282" t="s">
        <v>1101</v>
      </c>
      <c r="B78" s="282" t="s">
        <v>1127</v>
      </c>
      <c r="C78" s="282" t="s">
        <v>1128</v>
      </c>
    </row>
    <row r="79" spans="1:3" ht="11.25">
      <c r="A79" s="282" t="s">
        <v>1101</v>
      </c>
      <c r="B79" s="282" t="s">
        <v>1129</v>
      </c>
      <c r="C79" s="282" t="s">
        <v>1130</v>
      </c>
    </row>
    <row r="80" spans="1:3" ht="11.25">
      <c r="A80" s="282" t="s">
        <v>1101</v>
      </c>
      <c r="B80" s="282" t="s">
        <v>1131</v>
      </c>
      <c r="C80" s="282" t="s">
        <v>1132</v>
      </c>
    </row>
    <row r="81" spans="1:3" ht="11.25">
      <c r="A81" s="282" t="s">
        <v>1101</v>
      </c>
      <c r="B81" s="282" t="s">
        <v>1133</v>
      </c>
      <c r="C81" s="282" t="s">
        <v>1134</v>
      </c>
    </row>
    <row r="82" spans="1:3" ht="11.25">
      <c r="A82" s="282" t="s">
        <v>689</v>
      </c>
      <c r="B82" s="282" t="s">
        <v>893</v>
      </c>
      <c r="C82" s="282" t="s">
        <v>1135</v>
      </c>
    </row>
    <row r="83" spans="1:3" ht="11.25">
      <c r="A83" s="282" t="s">
        <v>689</v>
      </c>
      <c r="B83" s="282" t="s">
        <v>1064</v>
      </c>
      <c r="C83" s="282" t="s">
        <v>1136</v>
      </c>
    </row>
    <row r="84" spans="1:3" ht="11.25">
      <c r="A84" s="282" t="s">
        <v>689</v>
      </c>
      <c r="B84" s="282" t="s">
        <v>689</v>
      </c>
      <c r="C84" s="282" t="s">
        <v>690</v>
      </c>
    </row>
    <row r="85" spans="1:3" ht="11.25">
      <c r="A85" s="282" t="s">
        <v>689</v>
      </c>
      <c r="B85" s="282" t="s">
        <v>691</v>
      </c>
      <c r="C85" s="282" t="s">
        <v>692</v>
      </c>
    </row>
    <row r="86" spans="1:3" ht="11.25">
      <c r="A86" s="282" t="s">
        <v>689</v>
      </c>
      <c r="B86" s="282" t="s">
        <v>1137</v>
      </c>
      <c r="C86" s="282" t="s">
        <v>1138</v>
      </c>
    </row>
    <row r="87" spans="1:3" ht="11.25">
      <c r="A87" s="282" t="s">
        <v>689</v>
      </c>
      <c r="B87" s="282" t="s">
        <v>1139</v>
      </c>
      <c r="C87" s="282" t="s">
        <v>1140</v>
      </c>
    </row>
    <row r="88" spans="1:3" ht="11.25">
      <c r="A88" s="282" t="s">
        <v>689</v>
      </c>
      <c r="B88" s="282" t="s">
        <v>1077</v>
      </c>
      <c r="C88" s="282" t="s">
        <v>1141</v>
      </c>
    </row>
    <row r="89" spans="1:3" ht="11.25">
      <c r="A89" s="282" t="s">
        <v>689</v>
      </c>
      <c r="B89" s="282" t="s">
        <v>1142</v>
      </c>
      <c r="C89" s="282" t="s">
        <v>1143</v>
      </c>
    </row>
    <row r="90" spans="1:3" ht="11.25">
      <c r="A90" s="282" t="s">
        <v>689</v>
      </c>
      <c r="B90" s="282" t="s">
        <v>1144</v>
      </c>
      <c r="C90" s="282" t="s">
        <v>1145</v>
      </c>
    </row>
    <row r="91" spans="1:3" ht="11.25">
      <c r="A91" s="282" t="s">
        <v>689</v>
      </c>
      <c r="B91" s="282" t="s">
        <v>1146</v>
      </c>
      <c r="C91" s="282" t="s">
        <v>1147</v>
      </c>
    </row>
    <row r="92" spans="1:3" ht="11.25">
      <c r="A92" s="282" t="s">
        <v>689</v>
      </c>
      <c r="B92" s="282" t="s">
        <v>1148</v>
      </c>
      <c r="C92" s="282" t="s">
        <v>1149</v>
      </c>
    </row>
    <row r="93" spans="1:3" ht="11.25">
      <c r="A93" s="282" t="s">
        <v>689</v>
      </c>
      <c r="B93" s="282" t="s">
        <v>1150</v>
      </c>
      <c r="C93" s="282" t="s">
        <v>1151</v>
      </c>
    </row>
    <row r="94" spans="1:3" ht="11.25">
      <c r="A94" s="282" t="s">
        <v>689</v>
      </c>
      <c r="B94" s="282" t="s">
        <v>1152</v>
      </c>
      <c r="C94" s="282" t="s">
        <v>1153</v>
      </c>
    </row>
    <row r="95" spans="1:3" ht="11.25">
      <c r="A95" s="282" t="s">
        <v>689</v>
      </c>
      <c r="B95" s="282" t="s">
        <v>1037</v>
      </c>
      <c r="C95" s="282" t="s">
        <v>1154</v>
      </c>
    </row>
    <row r="96" spans="1:3" ht="11.25">
      <c r="A96" s="282" t="s">
        <v>696</v>
      </c>
      <c r="B96" s="282" t="s">
        <v>696</v>
      </c>
      <c r="C96" s="282" t="s">
        <v>697</v>
      </c>
    </row>
    <row r="97" spans="1:3" ht="11.25">
      <c r="A97" s="282" t="s">
        <v>696</v>
      </c>
      <c r="B97" s="282" t="s">
        <v>698</v>
      </c>
      <c r="C97" s="282" t="s">
        <v>697</v>
      </c>
    </row>
    <row r="98" spans="1:3" ht="11.25">
      <c r="A98" s="282" t="s">
        <v>1155</v>
      </c>
      <c r="B98" s="282" t="s">
        <v>991</v>
      </c>
      <c r="C98" s="282" t="s">
        <v>1157</v>
      </c>
    </row>
    <row r="99" spans="1:3" ht="11.25">
      <c r="A99" s="282" t="s">
        <v>1155</v>
      </c>
      <c r="B99" s="282" t="s">
        <v>1158</v>
      </c>
      <c r="C99" s="282" t="s">
        <v>1159</v>
      </c>
    </row>
    <row r="100" spans="1:3" ht="11.25">
      <c r="A100" s="282" t="s">
        <v>1155</v>
      </c>
      <c r="B100" s="282" t="s">
        <v>1155</v>
      </c>
      <c r="C100" s="282" t="s">
        <v>1156</v>
      </c>
    </row>
    <row r="101" spans="1:3" ht="11.25">
      <c r="A101" s="282" t="s">
        <v>1155</v>
      </c>
      <c r="B101" s="282" t="s">
        <v>1160</v>
      </c>
      <c r="C101" s="282" t="s">
        <v>1161</v>
      </c>
    </row>
    <row r="102" spans="1:3" ht="11.25">
      <c r="A102" s="282" t="s">
        <v>1155</v>
      </c>
      <c r="B102" s="282" t="s">
        <v>1162</v>
      </c>
      <c r="C102" s="282" t="s">
        <v>1163</v>
      </c>
    </row>
    <row r="103" spans="1:3" ht="11.25">
      <c r="A103" s="282" t="s">
        <v>1155</v>
      </c>
      <c r="B103" s="282" t="s">
        <v>1164</v>
      </c>
      <c r="C103" s="282" t="s">
        <v>1165</v>
      </c>
    </row>
    <row r="104" spans="1:3" ht="11.25">
      <c r="A104" s="282" t="s">
        <v>1155</v>
      </c>
      <c r="B104" s="282" t="s">
        <v>1166</v>
      </c>
      <c r="C104" s="282" t="s">
        <v>1167</v>
      </c>
    </row>
    <row r="105" spans="1:3" ht="11.25">
      <c r="A105" s="282" t="s">
        <v>1155</v>
      </c>
      <c r="B105" s="282" t="s">
        <v>1168</v>
      </c>
      <c r="C105" s="282" t="s">
        <v>1169</v>
      </c>
    </row>
    <row r="106" spans="1:3" ht="11.25">
      <c r="A106" s="282" t="s">
        <v>1155</v>
      </c>
      <c r="B106" s="282" t="s">
        <v>1170</v>
      </c>
      <c r="C106" s="282" t="s">
        <v>1171</v>
      </c>
    </row>
    <row r="107" spans="1:3" ht="11.25">
      <c r="A107" s="282" t="s">
        <v>1155</v>
      </c>
      <c r="B107" s="282" t="s">
        <v>1172</v>
      </c>
      <c r="C107" s="282" t="s">
        <v>1173</v>
      </c>
    </row>
    <row r="108" spans="1:3" ht="11.25">
      <c r="A108" s="282" t="s">
        <v>1155</v>
      </c>
      <c r="B108" s="282" t="s">
        <v>1174</v>
      </c>
      <c r="C108" s="282" t="s">
        <v>1175</v>
      </c>
    </row>
    <row r="109" spans="1:3" ht="11.25">
      <c r="A109" s="282" t="s">
        <v>1155</v>
      </c>
      <c r="B109" s="282" t="s">
        <v>1176</v>
      </c>
      <c r="C109" s="282" t="s">
        <v>1177</v>
      </c>
    </row>
    <row r="110" spans="1:3" ht="11.25">
      <c r="A110" s="282" t="s">
        <v>1155</v>
      </c>
      <c r="B110" s="282" t="s">
        <v>1178</v>
      </c>
      <c r="C110" s="282" t="s">
        <v>1179</v>
      </c>
    </row>
    <row r="111" spans="1:3" ht="11.25">
      <c r="A111" s="282" t="s">
        <v>1155</v>
      </c>
      <c r="B111" s="282" t="s">
        <v>1180</v>
      </c>
      <c r="C111" s="282" t="s">
        <v>1181</v>
      </c>
    </row>
    <row r="112" spans="1:3" ht="11.25">
      <c r="A112" s="282" t="s">
        <v>1155</v>
      </c>
      <c r="B112" s="282" t="s">
        <v>1182</v>
      </c>
      <c r="C112" s="282" t="s">
        <v>1183</v>
      </c>
    </row>
    <row r="113" spans="1:3" ht="11.25">
      <c r="A113" s="282" t="s">
        <v>1155</v>
      </c>
      <c r="B113" s="282" t="s">
        <v>1184</v>
      </c>
      <c r="C113" s="282" t="s">
        <v>1185</v>
      </c>
    </row>
    <row r="114" spans="1:3" ht="11.25">
      <c r="A114" s="282" t="s">
        <v>1155</v>
      </c>
      <c r="B114" s="282" t="s">
        <v>1186</v>
      </c>
      <c r="C114" s="282" t="s">
        <v>1187</v>
      </c>
    </row>
    <row r="115" spans="1:3" ht="11.25">
      <c r="A115" s="282" t="s">
        <v>715</v>
      </c>
      <c r="B115" s="282" t="s">
        <v>1188</v>
      </c>
      <c r="C115" s="282" t="s">
        <v>1189</v>
      </c>
    </row>
    <row r="116" spans="1:3" ht="11.25">
      <c r="A116" s="282" t="s">
        <v>715</v>
      </c>
      <c r="B116" s="282" t="s">
        <v>1190</v>
      </c>
      <c r="C116" s="282" t="s">
        <v>1191</v>
      </c>
    </row>
    <row r="117" spans="1:3" ht="11.25">
      <c r="A117" s="282" t="s">
        <v>715</v>
      </c>
      <c r="B117" s="282" t="s">
        <v>1192</v>
      </c>
      <c r="C117" s="282" t="s">
        <v>1193</v>
      </c>
    </row>
    <row r="118" spans="1:3" ht="11.25">
      <c r="A118" s="282" t="s">
        <v>715</v>
      </c>
      <c r="B118" s="282" t="s">
        <v>715</v>
      </c>
      <c r="C118" s="282" t="s">
        <v>716</v>
      </c>
    </row>
    <row r="119" spans="1:3" ht="11.25">
      <c r="A119" s="282" t="s">
        <v>715</v>
      </c>
      <c r="B119" s="282" t="s">
        <v>717</v>
      </c>
      <c r="C119" s="282" t="s">
        <v>718</v>
      </c>
    </row>
    <row r="120" spans="1:3" ht="11.25">
      <c r="A120" s="282" t="s">
        <v>715</v>
      </c>
      <c r="B120" s="282" t="s">
        <v>1194</v>
      </c>
      <c r="C120" s="282" t="s">
        <v>1195</v>
      </c>
    </row>
    <row r="121" spans="1:3" ht="11.25">
      <c r="A121" s="282" t="s">
        <v>715</v>
      </c>
      <c r="B121" s="282" t="s">
        <v>1196</v>
      </c>
      <c r="C121" s="282" t="s">
        <v>1197</v>
      </c>
    </row>
    <row r="122" spans="1:3" ht="11.25">
      <c r="A122" s="282" t="s">
        <v>715</v>
      </c>
      <c r="B122" s="282" t="s">
        <v>1198</v>
      </c>
      <c r="C122" s="282" t="s">
        <v>1199</v>
      </c>
    </row>
    <row r="123" spans="1:3" ht="11.25">
      <c r="A123" s="282" t="s">
        <v>715</v>
      </c>
      <c r="B123" s="282" t="s">
        <v>1200</v>
      </c>
      <c r="C123" s="282" t="s">
        <v>1201</v>
      </c>
    </row>
    <row r="124" spans="1:3" ht="11.25">
      <c r="A124" s="282" t="s">
        <v>715</v>
      </c>
      <c r="B124" s="282" t="s">
        <v>1202</v>
      </c>
      <c r="C124" s="282" t="s">
        <v>1203</v>
      </c>
    </row>
    <row r="125" spans="1:3" ht="11.25">
      <c r="A125" s="282" t="s">
        <v>715</v>
      </c>
      <c r="B125" s="282" t="s">
        <v>1204</v>
      </c>
      <c r="C125" s="282" t="s">
        <v>1205</v>
      </c>
    </row>
    <row r="126" spans="1:3" ht="11.25">
      <c r="A126" s="282" t="s">
        <v>715</v>
      </c>
      <c r="B126" s="282" t="s">
        <v>1206</v>
      </c>
      <c r="C126" s="282" t="s">
        <v>1207</v>
      </c>
    </row>
    <row r="127" spans="1:3" ht="11.25">
      <c r="A127" s="282" t="s">
        <v>715</v>
      </c>
      <c r="B127" s="282" t="s">
        <v>1208</v>
      </c>
      <c r="C127" s="282" t="s">
        <v>1209</v>
      </c>
    </row>
    <row r="128" spans="1:3" ht="11.25">
      <c r="A128" s="282" t="s">
        <v>715</v>
      </c>
      <c r="B128" s="282" t="s">
        <v>1210</v>
      </c>
      <c r="C128" s="282" t="s">
        <v>1211</v>
      </c>
    </row>
    <row r="129" spans="1:3" ht="11.25">
      <c r="A129" s="282" t="s">
        <v>715</v>
      </c>
      <c r="B129" s="282" t="s">
        <v>1212</v>
      </c>
      <c r="C129" s="282" t="s">
        <v>1213</v>
      </c>
    </row>
    <row r="130" spans="1:3" ht="11.25">
      <c r="A130" s="282" t="s">
        <v>719</v>
      </c>
      <c r="B130" s="282" t="s">
        <v>721</v>
      </c>
      <c r="C130" s="282" t="s">
        <v>722</v>
      </c>
    </row>
    <row r="131" spans="1:3" ht="11.25">
      <c r="A131" s="282" t="s">
        <v>719</v>
      </c>
      <c r="B131" s="282" t="s">
        <v>726</v>
      </c>
      <c r="C131" s="282" t="s">
        <v>727</v>
      </c>
    </row>
    <row r="132" spans="1:3" ht="11.25">
      <c r="A132" s="282" t="s">
        <v>719</v>
      </c>
      <c r="B132" s="282" t="s">
        <v>728</v>
      </c>
      <c r="C132" s="282" t="s">
        <v>729</v>
      </c>
    </row>
    <row r="133" spans="1:3" ht="11.25">
      <c r="A133" s="282" t="s">
        <v>719</v>
      </c>
      <c r="B133" s="282" t="s">
        <v>730</v>
      </c>
      <c r="C133" s="282" t="s">
        <v>731</v>
      </c>
    </row>
    <row r="134" spans="1:3" ht="11.25">
      <c r="A134" s="282" t="s">
        <v>719</v>
      </c>
      <c r="B134" s="282" t="s">
        <v>732</v>
      </c>
      <c r="C134" s="282" t="s">
        <v>733</v>
      </c>
    </row>
    <row r="135" spans="1:3" ht="11.25">
      <c r="A135" s="282" t="s">
        <v>719</v>
      </c>
      <c r="B135" s="282" t="s">
        <v>734</v>
      </c>
      <c r="C135" s="282" t="s">
        <v>735</v>
      </c>
    </row>
    <row r="136" spans="1:3" ht="11.25">
      <c r="A136" s="282" t="s">
        <v>719</v>
      </c>
      <c r="B136" s="282" t="s">
        <v>736</v>
      </c>
      <c r="C136" s="282" t="s">
        <v>737</v>
      </c>
    </row>
    <row r="137" spans="1:3" ht="11.25">
      <c r="A137" s="282" t="s">
        <v>719</v>
      </c>
      <c r="B137" s="282" t="s">
        <v>738</v>
      </c>
      <c r="C137" s="282" t="s">
        <v>739</v>
      </c>
    </row>
    <row r="138" spans="1:3" ht="11.25">
      <c r="A138" s="282" t="s">
        <v>719</v>
      </c>
      <c r="B138" s="282" t="s">
        <v>740</v>
      </c>
      <c r="C138" s="282" t="s">
        <v>741</v>
      </c>
    </row>
    <row r="139" spans="1:3" ht="11.25">
      <c r="A139" s="282" t="s">
        <v>719</v>
      </c>
      <c r="B139" s="282" t="s">
        <v>742</v>
      </c>
      <c r="C139" s="282" t="s">
        <v>743</v>
      </c>
    </row>
    <row r="140" spans="1:3" ht="11.25">
      <c r="A140" s="282" t="s">
        <v>719</v>
      </c>
      <c r="B140" s="282" t="s">
        <v>719</v>
      </c>
      <c r="C140" s="282" t="s">
        <v>720</v>
      </c>
    </row>
    <row r="141" spans="1:3" ht="11.25">
      <c r="A141" s="282" t="s">
        <v>719</v>
      </c>
      <c r="B141" s="282" t="s">
        <v>744</v>
      </c>
      <c r="C141" s="282" t="s">
        <v>745</v>
      </c>
    </row>
    <row r="142" spans="1:3" ht="11.25">
      <c r="A142" s="282" t="s">
        <v>719</v>
      </c>
      <c r="B142" s="282" t="s">
        <v>748</v>
      </c>
      <c r="C142" s="282" t="s">
        <v>749</v>
      </c>
    </row>
    <row r="143" spans="1:3" ht="11.25">
      <c r="A143" s="282" t="s">
        <v>719</v>
      </c>
      <c r="B143" s="282" t="s">
        <v>750</v>
      </c>
      <c r="C143" s="282" t="s">
        <v>751</v>
      </c>
    </row>
    <row r="144" spans="1:3" ht="11.25">
      <c r="A144" s="282" t="s">
        <v>719</v>
      </c>
      <c r="B144" s="282" t="s">
        <v>752</v>
      </c>
      <c r="C144" s="282" t="s">
        <v>753</v>
      </c>
    </row>
    <row r="145" spans="1:3" ht="11.25">
      <c r="A145" s="282" t="s">
        <v>719</v>
      </c>
      <c r="B145" s="282" t="s">
        <v>754</v>
      </c>
      <c r="C145" s="282" t="s">
        <v>755</v>
      </c>
    </row>
    <row r="146" spans="1:3" ht="11.25">
      <c r="A146" s="282" t="s">
        <v>719</v>
      </c>
      <c r="B146" s="282" t="s">
        <v>756</v>
      </c>
      <c r="C146" s="282" t="s">
        <v>757</v>
      </c>
    </row>
    <row r="147" spans="1:3" ht="11.25">
      <c r="A147" s="282" t="s">
        <v>719</v>
      </c>
      <c r="B147" s="282" t="s">
        <v>758</v>
      </c>
      <c r="C147" s="282" t="s">
        <v>759</v>
      </c>
    </row>
    <row r="148" spans="1:3" ht="11.25">
      <c r="A148" s="282" t="s">
        <v>719</v>
      </c>
      <c r="B148" s="282" t="s">
        <v>760</v>
      </c>
      <c r="C148" s="282" t="s">
        <v>761</v>
      </c>
    </row>
    <row r="149" spans="1:3" ht="11.25">
      <c r="A149" s="282" t="s">
        <v>719</v>
      </c>
      <c r="B149" s="282" t="s">
        <v>762</v>
      </c>
      <c r="C149" s="282" t="s">
        <v>763</v>
      </c>
    </row>
    <row r="150" spans="1:3" ht="11.25">
      <c r="A150" s="282" t="s">
        <v>719</v>
      </c>
      <c r="B150" s="282" t="s">
        <v>764</v>
      </c>
      <c r="C150" s="282" t="s">
        <v>765</v>
      </c>
    </row>
    <row r="151" spans="1:3" ht="11.25">
      <c r="A151" s="282" t="s">
        <v>719</v>
      </c>
      <c r="B151" s="282" t="s">
        <v>766</v>
      </c>
      <c r="C151" s="282" t="s">
        <v>767</v>
      </c>
    </row>
    <row r="152" spans="1:3" ht="11.25">
      <c r="A152" s="282" t="s">
        <v>719</v>
      </c>
      <c r="B152" s="282" t="s">
        <v>768</v>
      </c>
      <c r="C152" s="282" t="s">
        <v>769</v>
      </c>
    </row>
    <row r="153" spans="1:3" ht="11.25">
      <c r="A153" s="282" t="s">
        <v>719</v>
      </c>
      <c r="B153" s="282" t="s">
        <v>770</v>
      </c>
      <c r="C153" s="282" t="s">
        <v>771</v>
      </c>
    </row>
    <row r="154" spans="1:3" ht="11.25">
      <c r="A154" s="282" t="s">
        <v>719</v>
      </c>
      <c r="B154" s="282" t="s">
        <v>772</v>
      </c>
      <c r="C154" s="282" t="s">
        <v>773</v>
      </c>
    </row>
    <row r="155" spans="1:3" ht="11.25">
      <c r="A155" s="282" t="s">
        <v>719</v>
      </c>
      <c r="B155" s="282" t="s">
        <v>774</v>
      </c>
      <c r="C155" s="282" t="s">
        <v>775</v>
      </c>
    </row>
    <row r="156" spans="1:3" ht="11.25">
      <c r="A156" s="282" t="s">
        <v>719</v>
      </c>
      <c r="B156" s="282" t="s">
        <v>776</v>
      </c>
      <c r="C156" s="282" t="s">
        <v>777</v>
      </c>
    </row>
    <row r="157" spans="1:3" ht="11.25">
      <c r="A157" s="282" t="s">
        <v>719</v>
      </c>
      <c r="B157" s="282" t="s">
        <v>778</v>
      </c>
      <c r="C157" s="282" t="s">
        <v>779</v>
      </c>
    </row>
    <row r="158" spans="1:3" ht="11.25">
      <c r="A158" s="282" t="s">
        <v>719</v>
      </c>
      <c r="B158" s="282" t="s">
        <v>780</v>
      </c>
      <c r="C158" s="282" t="s">
        <v>781</v>
      </c>
    </row>
    <row r="159" spans="1:3" ht="11.25">
      <c r="A159" s="282" t="s">
        <v>719</v>
      </c>
      <c r="B159" s="282" t="s">
        <v>782</v>
      </c>
      <c r="C159" s="282" t="s">
        <v>783</v>
      </c>
    </row>
    <row r="160" spans="1:3" ht="11.25">
      <c r="A160" s="282" t="s">
        <v>719</v>
      </c>
      <c r="B160" s="282" t="s">
        <v>784</v>
      </c>
      <c r="C160" s="282" t="s">
        <v>785</v>
      </c>
    </row>
    <row r="161" spans="1:3" ht="11.25">
      <c r="A161" s="282" t="s">
        <v>719</v>
      </c>
      <c r="B161" s="282" t="s">
        <v>786</v>
      </c>
      <c r="C161" s="282" t="s">
        <v>787</v>
      </c>
    </row>
    <row r="162" spans="1:3" ht="11.25">
      <c r="A162" s="282" t="s">
        <v>788</v>
      </c>
      <c r="B162" s="282" t="s">
        <v>1214</v>
      </c>
      <c r="C162" s="282" t="s">
        <v>1215</v>
      </c>
    </row>
    <row r="163" spans="1:3" ht="11.25">
      <c r="A163" s="282" t="s">
        <v>788</v>
      </c>
      <c r="B163" s="282" t="s">
        <v>790</v>
      </c>
      <c r="C163" s="282" t="s">
        <v>791</v>
      </c>
    </row>
    <row r="164" spans="1:3" ht="11.25">
      <c r="A164" s="282" t="s">
        <v>788</v>
      </c>
      <c r="B164" s="282" t="s">
        <v>788</v>
      </c>
      <c r="C164" s="282" t="s">
        <v>789</v>
      </c>
    </row>
    <row r="165" spans="1:3" ht="11.25">
      <c r="A165" s="282" t="s">
        <v>788</v>
      </c>
      <c r="B165" s="282" t="s">
        <v>1216</v>
      </c>
      <c r="C165" s="282" t="s">
        <v>1217</v>
      </c>
    </row>
    <row r="166" spans="1:3" ht="11.25">
      <c r="A166" s="282" t="s">
        <v>788</v>
      </c>
      <c r="B166" s="282" t="s">
        <v>1218</v>
      </c>
      <c r="C166" s="282" t="s">
        <v>1219</v>
      </c>
    </row>
    <row r="167" spans="1:3" ht="11.25">
      <c r="A167" s="282" t="s">
        <v>788</v>
      </c>
      <c r="B167" s="282" t="s">
        <v>1220</v>
      </c>
      <c r="C167" s="282" t="s">
        <v>1221</v>
      </c>
    </row>
    <row r="168" spans="1:3" ht="11.25">
      <c r="A168" s="282" t="s">
        <v>788</v>
      </c>
      <c r="B168" s="282" t="s">
        <v>1222</v>
      </c>
      <c r="C168" s="282" t="s">
        <v>1223</v>
      </c>
    </row>
    <row r="169" spans="1:3" ht="11.25">
      <c r="A169" s="282" t="s">
        <v>788</v>
      </c>
      <c r="B169" s="282" t="s">
        <v>1224</v>
      </c>
      <c r="C169" s="282" t="s">
        <v>1225</v>
      </c>
    </row>
    <row r="170" spans="1:3" ht="11.25">
      <c r="A170" s="282" t="s">
        <v>788</v>
      </c>
      <c r="B170" s="282" t="s">
        <v>1226</v>
      </c>
      <c r="C170" s="282" t="s">
        <v>1227</v>
      </c>
    </row>
    <row r="171" spans="1:3" ht="11.25">
      <c r="A171" s="282" t="s">
        <v>788</v>
      </c>
      <c r="B171" s="282" t="s">
        <v>1228</v>
      </c>
      <c r="C171" s="282" t="s">
        <v>1229</v>
      </c>
    </row>
    <row r="172" spans="1:3" ht="11.25">
      <c r="A172" s="282" t="s">
        <v>788</v>
      </c>
      <c r="B172" s="282" t="s">
        <v>1230</v>
      </c>
      <c r="C172" s="282" t="s">
        <v>1231</v>
      </c>
    </row>
    <row r="173" spans="1:3" ht="11.25">
      <c r="A173" s="282" t="s">
        <v>788</v>
      </c>
      <c r="B173" s="282" t="s">
        <v>1232</v>
      </c>
      <c r="C173" s="282" t="s">
        <v>1233</v>
      </c>
    </row>
    <row r="174" spans="1:3" ht="11.25">
      <c r="A174" s="282" t="s">
        <v>788</v>
      </c>
      <c r="B174" s="282" t="s">
        <v>1234</v>
      </c>
      <c r="C174" s="282" t="s">
        <v>1235</v>
      </c>
    </row>
    <row r="175" spans="1:3" ht="11.25">
      <c r="A175" s="282" t="s">
        <v>788</v>
      </c>
      <c r="B175" s="282" t="s">
        <v>1236</v>
      </c>
      <c r="C175" s="282" t="s">
        <v>1237</v>
      </c>
    </row>
    <row r="176" spans="1:3" ht="11.25">
      <c r="A176" s="282" t="s">
        <v>788</v>
      </c>
      <c r="B176" s="282" t="s">
        <v>1238</v>
      </c>
      <c r="C176" s="282" t="s">
        <v>1239</v>
      </c>
    </row>
    <row r="177" spans="1:3" ht="11.25">
      <c r="A177" s="282" t="s">
        <v>788</v>
      </c>
      <c r="B177" s="282" t="s">
        <v>1240</v>
      </c>
      <c r="C177" s="282" t="s">
        <v>1241</v>
      </c>
    </row>
    <row r="178" spans="1:3" ht="11.25">
      <c r="A178" s="282" t="s">
        <v>788</v>
      </c>
      <c r="B178" s="282" t="s">
        <v>1242</v>
      </c>
      <c r="C178" s="282" t="s">
        <v>1243</v>
      </c>
    </row>
    <row r="179" spans="1:3" ht="11.25">
      <c r="A179" s="282" t="s">
        <v>795</v>
      </c>
      <c r="B179" s="282" t="s">
        <v>1244</v>
      </c>
      <c r="C179" s="282" t="s">
        <v>1245</v>
      </c>
    </row>
    <row r="180" spans="1:3" ht="11.25">
      <c r="A180" s="282" t="s">
        <v>795</v>
      </c>
      <c r="B180" s="282" t="s">
        <v>1246</v>
      </c>
      <c r="C180" s="282" t="s">
        <v>1247</v>
      </c>
    </row>
    <row r="181" spans="1:3" ht="11.25">
      <c r="A181" s="282" t="s">
        <v>795</v>
      </c>
      <c r="B181" s="282" t="s">
        <v>795</v>
      </c>
      <c r="C181" s="282" t="s">
        <v>796</v>
      </c>
    </row>
    <row r="182" spans="1:3" ht="11.25">
      <c r="A182" s="282" t="s">
        <v>795</v>
      </c>
      <c r="B182" s="282" t="s">
        <v>797</v>
      </c>
      <c r="C182" s="282" t="s">
        <v>798</v>
      </c>
    </row>
    <row r="183" spans="1:3" ht="11.25">
      <c r="A183" s="282" t="s">
        <v>795</v>
      </c>
      <c r="B183" s="282" t="s">
        <v>1248</v>
      </c>
      <c r="C183" s="282" t="s">
        <v>1249</v>
      </c>
    </row>
    <row r="184" spans="1:3" ht="11.25">
      <c r="A184" s="282" t="s">
        <v>795</v>
      </c>
      <c r="B184" s="282" t="s">
        <v>1250</v>
      </c>
      <c r="C184" s="282" t="s">
        <v>1251</v>
      </c>
    </row>
    <row r="185" spans="1:3" ht="11.25">
      <c r="A185" s="282" t="s">
        <v>795</v>
      </c>
      <c r="B185" s="282" t="s">
        <v>1252</v>
      </c>
      <c r="C185" s="282" t="s">
        <v>1253</v>
      </c>
    </row>
    <row r="186" spans="1:3" ht="11.25">
      <c r="A186" s="282" t="s">
        <v>795</v>
      </c>
      <c r="B186" s="282" t="s">
        <v>1081</v>
      </c>
      <c r="C186" s="282" t="s">
        <v>1254</v>
      </c>
    </row>
    <row r="187" spans="1:3" ht="11.25">
      <c r="A187" s="282" t="s">
        <v>795</v>
      </c>
      <c r="B187" s="282" t="s">
        <v>1255</v>
      </c>
      <c r="C187" s="282" t="s">
        <v>1256</v>
      </c>
    </row>
    <row r="188" spans="1:3" ht="11.25">
      <c r="A188" s="282" t="s">
        <v>795</v>
      </c>
      <c r="B188" s="282" t="s">
        <v>1257</v>
      </c>
      <c r="C188" s="282" t="s">
        <v>1258</v>
      </c>
    </row>
    <row r="189" spans="1:3" ht="11.25">
      <c r="A189" s="282" t="s">
        <v>795</v>
      </c>
      <c r="B189" s="282" t="s">
        <v>1259</v>
      </c>
      <c r="C189" s="282" t="s">
        <v>1260</v>
      </c>
    </row>
    <row r="190" spans="1:3" ht="11.25">
      <c r="A190" s="282" t="s">
        <v>795</v>
      </c>
      <c r="B190" s="282" t="s">
        <v>1261</v>
      </c>
      <c r="C190" s="282" t="s">
        <v>1262</v>
      </c>
    </row>
    <row r="191" spans="1:3" ht="11.25">
      <c r="A191" s="282" t="s">
        <v>795</v>
      </c>
      <c r="B191" s="282" t="s">
        <v>1263</v>
      </c>
      <c r="C191" s="282" t="s">
        <v>1264</v>
      </c>
    </row>
    <row r="192" spans="1:3" ht="11.25">
      <c r="A192" s="282" t="s">
        <v>795</v>
      </c>
      <c r="B192" s="282" t="s">
        <v>1265</v>
      </c>
      <c r="C192" s="282" t="s">
        <v>1266</v>
      </c>
    </row>
    <row r="193" spans="1:3" ht="11.25">
      <c r="A193" s="282" t="s">
        <v>795</v>
      </c>
      <c r="B193" s="282" t="s">
        <v>1267</v>
      </c>
      <c r="C193" s="282" t="s">
        <v>1268</v>
      </c>
    </row>
    <row r="194" spans="1:3" ht="11.25">
      <c r="A194" s="282" t="s">
        <v>799</v>
      </c>
      <c r="B194" s="282" t="s">
        <v>1269</v>
      </c>
      <c r="C194" s="282" t="s">
        <v>1270</v>
      </c>
    </row>
    <row r="195" spans="1:3" ht="11.25">
      <c r="A195" s="282" t="s">
        <v>799</v>
      </c>
      <c r="B195" s="282" t="s">
        <v>1271</v>
      </c>
      <c r="C195" s="282" t="s">
        <v>1272</v>
      </c>
    </row>
    <row r="196" spans="1:3" ht="11.25">
      <c r="A196" s="282" t="s">
        <v>799</v>
      </c>
      <c r="B196" s="282" t="s">
        <v>1273</v>
      </c>
      <c r="C196" s="282" t="s">
        <v>1274</v>
      </c>
    </row>
    <row r="197" spans="1:3" ht="11.25">
      <c r="A197" s="282" t="s">
        <v>799</v>
      </c>
      <c r="B197" s="282" t="s">
        <v>799</v>
      </c>
      <c r="C197" s="282" t="s">
        <v>800</v>
      </c>
    </row>
    <row r="198" spans="1:3" ht="11.25">
      <c r="A198" s="282" t="s">
        <v>799</v>
      </c>
      <c r="B198" s="282" t="s">
        <v>801</v>
      </c>
      <c r="C198" s="282" t="s">
        <v>802</v>
      </c>
    </row>
    <row r="199" spans="1:3" ht="11.25">
      <c r="A199" s="282" t="s">
        <v>799</v>
      </c>
      <c r="B199" s="282" t="s">
        <v>1275</v>
      </c>
      <c r="C199" s="282" t="s">
        <v>1276</v>
      </c>
    </row>
    <row r="200" spans="1:3" ht="11.25">
      <c r="A200" s="282" t="s">
        <v>799</v>
      </c>
      <c r="B200" s="282" t="s">
        <v>1277</v>
      </c>
      <c r="C200" s="282" t="s">
        <v>1278</v>
      </c>
    </row>
    <row r="201" spans="1:3" ht="11.25">
      <c r="A201" s="282" t="s">
        <v>799</v>
      </c>
      <c r="B201" s="282" t="s">
        <v>868</v>
      </c>
      <c r="C201" s="282" t="s">
        <v>1279</v>
      </c>
    </row>
    <row r="202" spans="1:3" ht="11.25">
      <c r="A202" s="282" t="s">
        <v>808</v>
      </c>
      <c r="B202" s="282" t="s">
        <v>1280</v>
      </c>
      <c r="C202" s="282" t="s">
        <v>1281</v>
      </c>
    </row>
    <row r="203" spans="1:3" ht="11.25">
      <c r="A203" s="282" t="s">
        <v>808</v>
      </c>
      <c r="B203" s="282" t="s">
        <v>1282</v>
      </c>
      <c r="C203" s="282" t="s">
        <v>1283</v>
      </c>
    </row>
    <row r="204" spans="1:3" ht="11.25">
      <c r="A204" s="282" t="s">
        <v>808</v>
      </c>
      <c r="B204" s="282" t="s">
        <v>1284</v>
      </c>
      <c r="C204" s="282" t="s">
        <v>1285</v>
      </c>
    </row>
    <row r="205" spans="1:3" ht="11.25">
      <c r="A205" s="282" t="s">
        <v>808</v>
      </c>
      <c r="B205" s="282" t="s">
        <v>1286</v>
      </c>
      <c r="C205" s="282" t="s">
        <v>1287</v>
      </c>
    </row>
    <row r="206" spans="1:3" ht="11.25">
      <c r="A206" s="282" t="s">
        <v>808</v>
      </c>
      <c r="B206" s="282" t="s">
        <v>808</v>
      </c>
      <c r="C206" s="282" t="s">
        <v>809</v>
      </c>
    </row>
    <row r="207" spans="1:3" ht="11.25">
      <c r="A207" s="282" t="s">
        <v>808</v>
      </c>
      <c r="B207" s="282" t="s">
        <v>1288</v>
      </c>
      <c r="C207" s="282" t="s">
        <v>1289</v>
      </c>
    </row>
    <row r="208" spans="1:3" ht="11.25">
      <c r="A208" s="282" t="s">
        <v>808</v>
      </c>
      <c r="B208" s="282" t="s">
        <v>1290</v>
      </c>
      <c r="C208" s="282" t="s">
        <v>1291</v>
      </c>
    </row>
    <row r="209" spans="1:3" ht="11.25">
      <c r="A209" s="282" t="s">
        <v>808</v>
      </c>
      <c r="B209" s="282" t="s">
        <v>1292</v>
      </c>
      <c r="C209" s="282" t="s">
        <v>1293</v>
      </c>
    </row>
    <row r="210" spans="1:3" ht="11.25">
      <c r="A210" s="282" t="s">
        <v>808</v>
      </c>
      <c r="B210" s="282" t="s">
        <v>1294</v>
      </c>
      <c r="C210" s="282" t="s">
        <v>1295</v>
      </c>
    </row>
    <row r="211" spans="1:3" ht="11.25">
      <c r="A211" s="282" t="s">
        <v>808</v>
      </c>
      <c r="B211" s="282" t="s">
        <v>1296</v>
      </c>
      <c r="C211" s="282" t="s">
        <v>1297</v>
      </c>
    </row>
    <row r="212" spans="1:3" ht="11.25">
      <c r="A212" s="282" t="s">
        <v>808</v>
      </c>
      <c r="B212" s="282" t="s">
        <v>1298</v>
      </c>
      <c r="C212" s="282" t="s">
        <v>1299</v>
      </c>
    </row>
    <row r="213" spans="1:3" ht="11.25">
      <c r="A213" s="282" t="s">
        <v>808</v>
      </c>
      <c r="B213" s="282" t="s">
        <v>1300</v>
      </c>
      <c r="C213" s="282" t="s">
        <v>1301</v>
      </c>
    </row>
    <row r="214" spans="1:3" ht="11.25">
      <c r="A214" s="282" t="s">
        <v>808</v>
      </c>
      <c r="B214" s="282" t="s">
        <v>1302</v>
      </c>
      <c r="C214" s="282" t="s">
        <v>1303</v>
      </c>
    </row>
    <row r="215" spans="1:3" ht="11.25">
      <c r="A215" s="282" t="s">
        <v>808</v>
      </c>
      <c r="B215" s="282" t="s">
        <v>1304</v>
      </c>
      <c r="C215" s="282" t="s">
        <v>1305</v>
      </c>
    </row>
    <row r="216" spans="1:3" ht="11.25">
      <c r="A216" s="282" t="s">
        <v>808</v>
      </c>
      <c r="B216" s="282" t="s">
        <v>1087</v>
      </c>
      <c r="C216" s="282" t="s">
        <v>1306</v>
      </c>
    </row>
    <row r="217" spans="1:3" ht="11.25">
      <c r="A217" s="282" t="s">
        <v>808</v>
      </c>
      <c r="B217" s="282" t="s">
        <v>1307</v>
      </c>
      <c r="C217" s="282" t="s">
        <v>1308</v>
      </c>
    </row>
    <row r="218" spans="1:3" ht="11.25">
      <c r="A218" s="282" t="s">
        <v>808</v>
      </c>
      <c r="B218" s="282" t="s">
        <v>1309</v>
      </c>
      <c r="C218" s="282" t="s">
        <v>1310</v>
      </c>
    </row>
    <row r="219" spans="1:3" ht="11.25">
      <c r="A219" s="282" t="s">
        <v>808</v>
      </c>
      <c r="B219" s="282" t="s">
        <v>1311</v>
      </c>
      <c r="C219" s="282" t="s">
        <v>1312</v>
      </c>
    </row>
    <row r="220" spans="1:3" ht="11.25">
      <c r="A220" s="282" t="s">
        <v>808</v>
      </c>
      <c r="B220" s="282" t="s">
        <v>1313</v>
      </c>
      <c r="C220" s="282" t="s">
        <v>1314</v>
      </c>
    </row>
    <row r="221" spans="1:3" ht="11.25">
      <c r="A221" s="282" t="s">
        <v>808</v>
      </c>
      <c r="B221" s="282" t="s">
        <v>1315</v>
      </c>
      <c r="C221" s="282" t="s">
        <v>1316</v>
      </c>
    </row>
    <row r="222" spans="1:3" ht="11.25">
      <c r="A222" s="282" t="s">
        <v>808</v>
      </c>
      <c r="B222" s="282" t="s">
        <v>1317</v>
      </c>
      <c r="C222" s="282" t="s">
        <v>1318</v>
      </c>
    </row>
    <row r="223" spans="1:3" ht="11.25">
      <c r="A223" s="282" t="s">
        <v>808</v>
      </c>
      <c r="B223" s="282" t="s">
        <v>1319</v>
      </c>
      <c r="C223" s="282" t="s">
        <v>1320</v>
      </c>
    </row>
    <row r="224" spans="1:3" ht="11.25">
      <c r="A224" s="282" t="s">
        <v>808</v>
      </c>
      <c r="B224" s="282" t="s">
        <v>810</v>
      </c>
      <c r="C224" s="282" t="s">
        <v>811</v>
      </c>
    </row>
    <row r="225" spans="1:3" ht="11.25">
      <c r="A225" s="282" t="s">
        <v>1321</v>
      </c>
      <c r="B225" s="282" t="s">
        <v>1323</v>
      </c>
      <c r="C225" s="282" t="s">
        <v>1324</v>
      </c>
    </row>
    <row r="226" spans="1:3" ht="11.25">
      <c r="A226" s="282" t="s">
        <v>1321</v>
      </c>
      <c r="B226" s="282" t="s">
        <v>1325</v>
      </c>
      <c r="C226" s="282" t="s">
        <v>1326</v>
      </c>
    </row>
    <row r="227" spans="1:3" ht="11.25">
      <c r="A227" s="282" t="s">
        <v>1321</v>
      </c>
      <c r="B227" s="282" t="s">
        <v>1327</v>
      </c>
      <c r="C227" s="282" t="s">
        <v>1328</v>
      </c>
    </row>
    <row r="228" spans="1:3" ht="11.25">
      <c r="A228" s="282" t="s">
        <v>1321</v>
      </c>
      <c r="B228" s="282" t="s">
        <v>1321</v>
      </c>
      <c r="C228" s="282" t="s">
        <v>1322</v>
      </c>
    </row>
    <row r="229" spans="1:3" ht="11.25">
      <c r="A229" s="282" t="s">
        <v>1321</v>
      </c>
      <c r="B229" s="282" t="s">
        <v>1168</v>
      </c>
      <c r="C229" s="282" t="s">
        <v>1329</v>
      </c>
    </row>
    <row r="230" spans="1:3" ht="11.25">
      <c r="A230" s="282" t="s">
        <v>1321</v>
      </c>
      <c r="B230" s="282" t="s">
        <v>1330</v>
      </c>
      <c r="C230" s="282" t="s">
        <v>1331</v>
      </c>
    </row>
    <row r="231" spans="1:3" ht="11.25">
      <c r="A231" s="282" t="s">
        <v>1321</v>
      </c>
      <c r="B231" s="282" t="s">
        <v>1332</v>
      </c>
      <c r="C231" s="282" t="s">
        <v>1333</v>
      </c>
    </row>
    <row r="232" spans="1:3" ht="11.25">
      <c r="A232" s="282" t="s">
        <v>1321</v>
      </c>
      <c r="B232" s="282" t="s">
        <v>1334</v>
      </c>
      <c r="C232" s="282" t="s">
        <v>1335</v>
      </c>
    </row>
    <row r="233" spans="1:3" ht="11.25">
      <c r="A233" s="282" t="s">
        <v>1321</v>
      </c>
      <c r="B233" s="282" t="s">
        <v>1336</v>
      </c>
      <c r="C233" s="282" t="s">
        <v>1337</v>
      </c>
    </row>
    <row r="234" spans="1:3" ht="11.25">
      <c r="A234" s="282" t="s">
        <v>1321</v>
      </c>
      <c r="B234" s="282" t="s">
        <v>1338</v>
      </c>
      <c r="C234" s="282" t="s">
        <v>1339</v>
      </c>
    </row>
    <row r="235" spans="1:3" ht="11.25">
      <c r="A235" s="282" t="s">
        <v>1321</v>
      </c>
      <c r="B235" s="282" t="s">
        <v>1340</v>
      </c>
      <c r="C235" s="282" t="s">
        <v>1341</v>
      </c>
    </row>
    <row r="236" spans="1:3" ht="11.25">
      <c r="A236" s="282" t="s">
        <v>1321</v>
      </c>
      <c r="B236" s="282" t="s">
        <v>1342</v>
      </c>
      <c r="C236" s="282" t="s">
        <v>1343</v>
      </c>
    </row>
    <row r="237" spans="1:3" ht="11.25">
      <c r="A237" s="282" t="s">
        <v>1321</v>
      </c>
      <c r="B237" s="282" t="s">
        <v>1344</v>
      </c>
      <c r="C237" s="282" t="s">
        <v>1345</v>
      </c>
    </row>
    <row r="238" spans="1:3" ht="11.25">
      <c r="A238" s="282" t="s">
        <v>1321</v>
      </c>
      <c r="B238" s="282" t="s">
        <v>1346</v>
      </c>
      <c r="C238" s="282" t="s">
        <v>1347</v>
      </c>
    </row>
    <row r="239" spans="1:3" ht="11.25">
      <c r="A239" s="282" t="s">
        <v>817</v>
      </c>
      <c r="B239" s="282" t="s">
        <v>1348</v>
      </c>
      <c r="C239" s="282" t="s">
        <v>1349</v>
      </c>
    </row>
    <row r="240" spans="1:3" ht="11.25">
      <c r="A240" s="282" t="s">
        <v>817</v>
      </c>
      <c r="B240" s="282" t="s">
        <v>1350</v>
      </c>
      <c r="C240" s="282" t="s">
        <v>1351</v>
      </c>
    </row>
    <row r="241" spans="1:3" ht="11.25">
      <c r="A241" s="282" t="s">
        <v>817</v>
      </c>
      <c r="B241" s="282" t="s">
        <v>1352</v>
      </c>
      <c r="C241" s="282" t="s">
        <v>1353</v>
      </c>
    </row>
    <row r="242" spans="1:3" ht="11.25">
      <c r="A242" s="282" t="s">
        <v>817</v>
      </c>
      <c r="B242" s="282" t="s">
        <v>1354</v>
      </c>
      <c r="C242" s="282" t="s">
        <v>1355</v>
      </c>
    </row>
    <row r="243" spans="1:3" ht="11.25">
      <c r="A243" s="282" t="s">
        <v>817</v>
      </c>
      <c r="B243" s="282" t="s">
        <v>1356</v>
      </c>
      <c r="C243" s="282" t="s">
        <v>1357</v>
      </c>
    </row>
    <row r="244" spans="1:3" ht="11.25">
      <c r="A244" s="282" t="s">
        <v>817</v>
      </c>
      <c r="B244" s="282" t="s">
        <v>817</v>
      </c>
      <c r="C244" s="282" t="s">
        <v>818</v>
      </c>
    </row>
    <row r="245" spans="1:3" ht="11.25">
      <c r="A245" s="282" t="s">
        <v>817</v>
      </c>
      <c r="B245" s="282" t="s">
        <v>819</v>
      </c>
      <c r="C245" s="282" t="s">
        <v>820</v>
      </c>
    </row>
    <row r="246" spans="1:3" ht="11.25">
      <c r="A246" s="282" t="s">
        <v>817</v>
      </c>
      <c r="B246" s="282" t="s">
        <v>1358</v>
      </c>
      <c r="C246" s="282" t="s">
        <v>1359</v>
      </c>
    </row>
    <row r="247" spans="1:3" ht="11.25">
      <c r="A247" s="282" t="s">
        <v>817</v>
      </c>
      <c r="B247" s="282" t="s">
        <v>1360</v>
      </c>
      <c r="C247" s="282" t="s">
        <v>1361</v>
      </c>
    </row>
    <row r="248" spans="1:3" ht="11.25">
      <c r="A248" s="282" t="s">
        <v>817</v>
      </c>
      <c r="B248" s="282" t="s">
        <v>1362</v>
      </c>
      <c r="C248" s="282" t="s">
        <v>1363</v>
      </c>
    </row>
    <row r="249" spans="1:3" ht="11.25">
      <c r="A249" s="282" t="s">
        <v>817</v>
      </c>
      <c r="B249" s="282" t="s">
        <v>1093</v>
      </c>
      <c r="C249" s="282" t="s">
        <v>1364</v>
      </c>
    </row>
    <row r="250" spans="1:3" ht="11.25">
      <c r="A250" s="282" t="s">
        <v>817</v>
      </c>
      <c r="B250" s="282" t="s">
        <v>1365</v>
      </c>
      <c r="C250" s="282" t="s">
        <v>1366</v>
      </c>
    </row>
    <row r="251" spans="1:3" ht="11.25">
      <c r="A251" s="282" t="s">
        <v>817</v>
      </c>
      <c r="B251" s="282" t="s">
        <v>1367</v>
      </c>
      <c r="C251" s="282" t="s">
        <v>1368</v>
      </c>
    </row>
    <row r="252" spans="1:3" ht="11.25">
      <c r="A252" s="282" t="s">
        <v>817</v>
      </c>
      <c r="B252" s="282" t="s">
        <v>0</v>
      </c>
      <c r="C252" s="282" t="s">
        <v>1</v>
      </c>
    </row>
    <row r="253" spans="1:3" ht="11.25">
      <c r="A253" s="282" t="s">
        <v>817</v>
      </c>
      <c r="B253" s="282" t="s">
        <v>2</v>
      </c>
      <c r="C253" s="282" t="s">
        <v>3</v>
      </c>
    </row>
    <row r="254" spans="1:3" ht="11.25">
      <c r="A254" s="282" t="s">
        <v>817</v>
      </c>
      <c r="B254" s="282" t="s">
        <v>4</v>
      </c>
      <c r="C254" s="282" t="s">
        <v>5</v>
      </c>
    </row>
    <row r="255" spans="1:3" ht="11.25">
      <c r="A255" s="282" t="s">
        <v>817</v>
      </c>
      <c r="B255" s="282" t="s">
        <v>6</v>
      </c>
      <c r="C255" s="282" t="s">
        <v>7</v>
      </c>
    </row>
    <row r="256" spans="1:3" ht="11.25">
      <c r="A256" s="282" t="s">
        <v>817</v>
      </c>
      <c r="B256" s="282" t="s">
        <v>1037</v>
      </c>
      <c r="C256" s="282" t="s">
        <v>8</v>
      </c>
    </row>
    <row r="257" spans="1:3" ht="11.25">
      <c r="A257" s="282" t="s">
        <v>817</v>
      </c>
      <c r="B257" s="282" t="s">
        <v>9</v>
      </c>
      <c r="C257" s="282" t="s">
        <v>10</v>
      </c>
    </row>
    <row r="258" spans="1:3" ht="11.25">
      <c r="A258" s="282" t="s">
        <v>824</v>
      </c>
      <c r="B258" s="282" t="s">
        <v>11</v>
      </c>
      <c r="C258" s="282" t="s">
        <v>12</v>
      </c>
    </row>
    <row r="259" spans="1:3" ht="11.25">
      <c r="A259" s="282" t="s">
        <v>824</v>
      </c>
      <c r="B259" s="282" t="s">
        <v>13</v>
      </c>
      <c r="C259" s="282" t="s">
        <v>14</v>
      </c>
    </row>
    <row r="260" spans="1:3" ht="11.25">
      <c r="A260" s="282" t="s">
        <v>824</v>
      </c>
      <c r="B260" s="282" t="s">
        <v>826</v>
      </c>
      <c r="C260" s="282" t="s">
        <v>827</v>
      </c>
    </row>
    <row r="261" spans="1:3" ht="11.25">
      <c r="A261" s="282" t="s">
        <v>824</v>
      </c>
      <c r="B261" s="282" t="s">
        <v>15</v>
      </c>
      <c r="C261" s="282" t="s">
        <v>16</v>
      </c>
    </row>
    <row r="262" spans="1:3" ht="11.25">
      <c r="A262" s="282" t="s">
        <v>824</v>
      </c>
      <c r="B262" s="282" t="s">
        <v>17</v>
      </c>
      <c r="C262" s="282" t="s">
        <v>18</v>
      </c>
    </row>
    <row r="263" spans="1:3" ht="11.25">
      <c r="A263" s="282" t="s">
        <v>824</v>
      </c>
      <c r="B263" s="282" t="s">
        <v>831</v>
      </c>
      <c r="C263" s="282" t="s">
        <v>832</v>
      </c>
    </row>
    <row r="264" spans="1:3" ht="11.25">
      <c r="A264" s="282" t="s">
        <v>824</v>
      </c>
      <c r="B264" s="282" t="s">
        <v>19</v>
      </c>
      <c r="C264" s="282" t="s">
        <v>20</v>
      </c>
    </row>
    <row r="265" spans="1:3" ht="11.25">
      <c r="A265" s="282" t="s">
        <v>824</v>
      </c>
      <c r="B265" s="282" t="s">
        <v>21</v>
      </c>
      <c r="C265" s="282" t="s">
        <v>22</v>
      </c>
    </row>
    <row r="266" spans="1:3" ht="11.25">
      <c r="A266" s="282" t="s">
        <v>824</v>
      </c>
      <c r="B266" s="282" t="s">
        <v>824</v>
      </c>
      <c r="C266" s="282" t="s">
        <v>825</v>
      </c>
    </row>
    <row r="267" spans="1:3" ht="11.25">
      <c r="A267" s="282" t="s">
        <v>824</v>
      </c>
      <c r="B267" s="282" t="s">
        <v>835</v>
      </c>
      <c r="C267" s="282" t="s">
        <v>836</v>
      </c>
    </row>
    <row r="268" spans="1:3" ht="11.25">
      <c r="A268" s="282" t="s">
        <v>824</v>
      </c>
      <c r="B268" s="282" t="s">
        <v>23</v>
      </c>
      <c r="C268" s="282" t="s">
        <v>24</v>
      </c>
    </row>
    <row r="269" spans="1:3" ht="11.25">
      <c r="A269" s="282" t="s">
        <v>824</v>
      </c>
      <c r="B269" s="282" t="s">
        <v>25</v>
      </c>
      <c r="C269" s="282" t="s">
        <v>26</v>
      </c>
    </row>
    <row r="270" spans="1:3" ht="11.25">
      <c r="A270" s="282" t="s">
        <v>824</v>
      </c>
      <c r="B270" s="282" t="s">
        <v>27</v>
      </c>
      <c r="C270" s="282" t="s">
        <v>28</v>
      </c>
    </row>
    <row r="271" spans="1:3" ht="11.25">
      <c r="A271" s="282" t="s">
        <v>824</v>
      </c>
      <c r="B271" s="282" t="s">
        <v>1148</v>
      </c>
      <c r="C271" s="282" t="s">
        <v>29</v>
      </c>
    </row>
    <row r="272" spans="1:3" ht="11.25">
      <c r="A272" s="282" t="s">
        <v>824</v>
      </c>
      <c r="B272" s="282" t="s">
        <v>30</v>
      </c>
      <c r="C272" s="282" t="s">
        <v>31</v>
      </c>
    </row>
    <row r="273" spans="1:3" ht="11.25">
      <c r="A273" s="282" t="s">
        <v>824</v>
      </c>
      <c r="B273" s="282" t="s">
        <v>32</v>
      </c>
      <c r="C273" s="282" t="s">
        <v>33</v>
      </c>
    </row>
    <row r="274" spans="1:3" ht="11.25">
      <c r="A274" s="282" t="s">
        <v>824</v>
      </c>
      <c r="B274" s="282" t="s">
        <v>34</v>
      </c>
      <c r="C274" s="282" t="s">
        <v>35</v>
      </c>
    </row>
    <row r="275" spans="1:3" ht="11.25">
      <c r="A275" s="282" t="s">
        <v>841</v>
      </c>
      <c r="B275" s="282" t="s">
        <v>843</v>
      </c>
      <c r="C275" s="282" t="s">
        <v>844</v>
      </c>
    </row>
    <row r="276" spans="1:3" ht="11.25">
      <c r="A276" s="282" t="s">
        <v>841</v>
      </c>
      <c r="B276" s="282" t="s">
        <v>848</v>
      </c>
      <c r="C276" s="282" t="s">
        <v>849</v>
      </c>
    </row>
    <row r="277" spans="1:3" ht="11.25">
      <c r="A277" s="282" t="s">
        <v>841</v>
      </c>
      <c r="B277" s="282" t="s">
        <v>850</v>
      </c>
      <c r="C277" s="282" t="s">
        <v>851</v>
      </c>
    </row>
    <row r="278" spans="1:3" ht="11.25">
      <c r="A278" s="282" t="s">
        <v>841</v>
      </c>
      <c r="B278" s="282" t="s">
        <v>852</v>
      </c>
      <c r="C278" s="282" t="s">
        <v>853</v>
      </c>
    </row>
    <row r="279" spans="1:3" ht="11.25">
      <c r="A279" s="282" t="s">
        <v>841</v>
      </c>
      <c r="B279" s="282" t="s">
        <v>854</v>
      </c>
      <c r="C279" s="282" t="s">
        <v>855</v>
      </c>
    </row>
    <row r="280" spans="1:3" ht="11.25">
      <c r="A280" s="282" t="s">
        <v>841</v>
      </c>
      <c r="B280" s="282" t="s">
        <v>856</v>
      </c>
      <c r="C280" s="282" t="s">
        <v>857</v>
      </c>
    </row>
    <row r="281" spans="1:3" ht="11.25">
      <c r="A281" s="282" t="s">
        <v>841</v>
      </c>
      <c r="B281" s="282" t="s">
        <v>858</v>
      </c>
      <c r="C281" s="282" t="s">
        <v>859</v>
      </c>
    </row>
    <row r="282" spans="1:3" ht="11.25">
      <c r="A282" s="282" t="s">
        <v>841</v>
      </c>
      <c r="B282" s="282" t="s">
        <v>860</v>
      </c>
      <c r="C282" s="282" t="s">
        <v>861</v>
      </c>
    </row>
    <row r="283" spans="1:3" ht="11.25">
      <c r="A283" s="282" t="s">
        <v>841</v>
      </c>
      <c r="B283" s="282" t="s">
        <v>862</v>
      </c>
      <c r="C283" s="282" t="s">
        <v>863</v>
      </c>
    </row>
    <row r="284" spans="1:3" ht="11.25">
      <c r="A284" s="282" t="s">
        <v>841</v>
      </c>
      <c r="B284" s="282" t="s">
        <v>864</v>
      </c>
      <c r="C284" s="282" t="s">
        <v>865</v>
      </c>
    </row>
    <row r="285" spans="1:3" ht="11.25">
      <c r="A285" s="282" t="s">
        <v>841</v>
      </c>
      <c r="B285" s="282" t="s">
        <v>866</v>
      </c>
      <c r="C285" s="282" t="s">
        <v>867</v>
      </c>
    </row>
    <row r="286" spans="1:3" ht="11.25">
      <c r="A286" s="282" t="s">
        <v>841</v>
      </c>
      <c r="B286" s="282" t="s">
        <v>868</v>
      </c>
      <c r="C286" s="282" t="s">
        <v>869</v>
      </c>
    </row>
    <row r="287" spans="1:3" ht="11.25">
      <c r="A287" s="282" t="s">
        <v>841</v>
      </c>
      <c r="B287" s="282" t="s">
        <v>870</v>
      </c>
      <c r="C287" s="282" t="s">
        <v>871</v>
      </c>
    </row>
    <row r="288" spans="1:3" ht="11.25">
      <c r="A288" s="282" t="s">
        <v>841</v>
      </c>
      <c r="B288" s="282" t="s">
        <v>841</v>
      </c>
      <c r="C288" s="282" t="s">
        <v>842</v>
      </c>
    </row>
    <row r="289" spans="1:3" ht="11.25">
      <c r="A289" s="282" t="s">
        <v>841</v>
      </c>
      <c r="B289" s="282" t="s">
        <v>872</v>
      </c>
      <c r="C289" s="282" t="s">
        <v>873</v>
      </c>
    </row>
    <row r="290" spans="1:3" ht="11.25">
      <c r="A290" s="282" t="s">
        <v>841</v>
      </c>
      <c r="B290" s="282" t="s">
        <v>874</v>
      </c>
      <c r="C290" s="282" t="s">
        <v>875</v>
      </c>
    </row>
    <row r="291" spans="1:3" ht="11.25">
      <c r="A291" s="282" t="s">
        <v>841</v>
      </c>
      <c r="B291" s="282" t="s">
        <v>876</v>
      </c>
      <c r="C291" s="282" t="s">
        <v>877</v>
      </c>
    </row>
    <row r="292" spans="1:3" ht="11.25">
      <c r="A292" s="282" t="s">
        <v>841</v>
      </c>
      <c r="B292" s="282" t="s">
        <v>878</v>
      </c>
      <c r="C292" s="282" t="s">
        <v>879</v>
      </c>
    </row>
    <row r="293" spans="1:3" ht="11.25">
      <c r="A293" s="282" t="s">
        <v>880</v>
      </c>
      <c r="B293" s="282" t="s">
        <v>36</v>
      </c>
      <c r="C293" s="282" t="s">
        <v>37</v>
      </c>
    </row>
    <row r="294" spans="1:3" ht="11.25">
      <c r="A294" s="282" t="s">
        <v>880</v>
      </c>
      <c r="B294" s="282" t="s">
        <v>38</v>
      </c>
      <c r="C294" s="282" t="s">
        <v>39</v>
      </c>
    </row>
    <row r="295" spans="1:3" ht="11.25">
      <c r="A295" s="282" t="s">
        <v>880</v>
      </c>
      <c r="B295" s="282" t="s">
        <v>40</v>
      </c>
      <c r="C295" s="282" t="s">
        <v>41</v>
      </c>
    </row>
    <row r="296" spans="1:3" ht="11.25">
      <c r="A296" s="282" t="s">
        <v>880</v>
      </c>
      <c r="B296" s="282" t="s">
        <v>42</v>
      </c>
      <c r="C296" s="282" t="s">
        <v>43</v>
      </c>
    </row>
    <row r="297" spans="1:3" ht="11.25">
      <c r="A297" s="282" t="s">
        <v>880</v>
      </c>
      <c r="B297" s="282" t="s">
        <v>44</v>
      </c>
      <c r="C297" s="282" t="s">
        <v>45</v>
      </c>
    </row>
    <row r="298" spans="1:3" ht="11.25">
      <c r="A298" s="282" t="s">
        <v>880</v>
      </c>
      <c r="B298" s="282" t="s">
        <v>46</v>
      </c>
      <c r="C298" s="282" t="s">
        <v>47</v>
      </c>
    </row>
    <row r="299" spans="1:3" ht="11.25">
      <c r="A299" s="282" t="s">
        <v>880</v>
      </c>
      <c r="B299" s="282" t="s">
        <v>48</v>
      </c>
      <c r="C299" s="282" t="s">
        <v>49</v>
      </c>
    </row>
    <row r="300" spans="1:3" ht="11.25">
      <c r="A300" s="282" t="s">
        <v>880</v>
      </c>
      <c r="B300" s="282" t="s">
        <v>50</v>
      </c>
      <c r="C300" s="282" t="s">
        <v>51</v>
      </c>
    </row>
    <row r="301" spans="1:3" ht="11.25">
      <c r="A301" s="282" t="s">
        <v>880</v>
      </c>
      <c r="B301" s="282" t="s">
        <v>52</v>
      </c>
      <c r="C301" s="282" t="s">
        <v>53</v>
      </c>
    </row>
    <row r="302" spans="1:3" ht="11.25">
      <c r="A302" s="282" t="s">
        <v>880</v>
      </c>
      <c r="B302" s="282" t="s">
        <v>54</v>
      </c>
      <c r="C302" s="282" t="s">
        <v>55</v>
      </c>
    </row>
    <row r="303" spans="1:3" ht="11.25">
      <c r="A303" s="282" t="s">
        <v>880</v>
      </c>
      <c r="B303" s="282" t="s">
        <v>56</v>
      </c>
      <c r="C303" s="282" t="s">
        <v>57</v>
      </c>
    </row>
    <row r="304" spans="1:3" ht="11.25">
      <c r="A304" s="282" t="s">
        <v>880</v>
      </c>
      <c r="B304" s="282" t="s">
        <v>58</v>
      </c>
      <c r="C304" s="282" t="s">
        <v>59</v>
      </c>
    </row>
    <row r="305" spans="1:3" ht="11.25">
      <c r="A305" s="282" t="s">
        <v>880</v>
      </c>
      <c r="B305" s="282" t="s">
        <v>60</v>
      </c>
      <c r="C305" s="282" t="s">
        <v>61</v>
      </c>
    </row>
    <row r="306" spans="1:3" ht="11.25">
      <c r="A306" s="282" t="s">
        <v>880</v>
      </c>
      <c r="B306" s="282" t="s">
        <v>880</v>
      </c>
      <c r="C306" s="282" t="s">
        <v>881</v>
      </c>
    </row>
    <row r="307" spans="1:3" ht="11.25">
      <c r="A307" s="282" t="s">
        <v>880</v>
      </c>
      <c r="B307" s="282" t="s">
        <v>62</v>
      </c>
      <c r="C307" s="282" t="s">
        <v>63</v>
      </c>
    </row>
    <row r="308" spans="1:3" ht="11.25">
      <c r="A308" s="282" t="s">
        <v>880</v>
      </c>
      <c r="B308" s="282" t="s">
        <v>64</v>
      </c>
      <c r="C308" s="282" t="s">
        <v>65</v>
      </c>
    </row>
    <row r="309" spans="1:3" ht="11.25">
      <c r="A309" s="282" t="s">
        <v>880</v>
      </c>
      <c r="B309" s="282" t="s">
        <v>66</v>
      </c>
      <c r="C309" s="282" t="s">
        <v>67</v>
      </c>
    </row>
    <row r="310" spans="1:3" ht="11.25">
      <c r="A310" s="282" t="s">
        <v>880</v>
      </c>
      <c r="B310" s="282" t="s">
        <v>68</v>
      </c>
      <c r="C310" s="282" t="s">
        <v>69</v>
      </c>
    </row>
    <row r="311" spans="1:3" ht="11.25">
      <c r="A311" s="282" t="s">
        <v>880</v>
      </c>
      <c r="B311" s="282" t="s">
        <v>70</v>
      </c>
      <c r="C311" s="282" t="s">
        <v>71</v>
      </c>
    </row>
    <row r="312" spans="1:3" ht="11.25">
      <c r="A312" s="282" t="s">
        <v>880</v>
      </c>
      <c r="B312" s="282" t="s">
        <v>72</v>
      </c>
      <c r="C312" s="282" t="s">
        <v>73</v>
      </c>
    </row>
    <row r="313" spans="1:3" ht="11.25">
      <c r="A313" s="282" t="s">
        <v>880</v>
      </c>
      <c r="B313" s="282" t="s">
        <v>74</v>
      </c>
      <c r="C313" s="282" t="s">
        <v>75</v>
      </c>
    </row>
    <row r="314" spans="1:3" ht="11.25">
      <c r="A314" s="282" t="s">
        <v>880</v>
      </c>
      <c r="B314" s="282" t="s">
        <v>882</v>
      </c>
      <c r="C314" s="282" t="s">
        <v>883</v>
      </c>
    </row>
    <row r="315" spans="1:3" ht="11.25">
      <c r="A315" s="282" t="s">
        <v>76</v>
      </c>
      <c r="B315" s="282" t="s">
        <v>78</v>
      </c>
      <c r="C315" s="282" t="s">
        <v>79</v>
      </c>
    </row>
    <row r="316" spans="1:3" ht="11.25">
      <c r="A316" s="282" t="s">
        <v>76</v>
      </c>
      <c r="B316" s="282" t="s">
        <v>80</v>
      </c>
      <c r="C316" s="282" t="s">
        <v>81</v>
      </c>
    </row>
    <row r="317" spans="1:3" ht="11.25">
      <c r="A317" s="282" t="s">
        <v>76</v>
      </c>
      <c r="B317" s="282" t="s">
        <v>82</v>
      </c>
      <c r="C317" s="282" t="s">
        <v>83</v>
      </c>
    </row>
    <row r="318" spans="1:3" ht="11.25">
      <c r="A318" s="282" t="s">
        <v>76</v>
      </c>
      <c r="B318" s="282" t="s">
        <v>84</v>
      </c>
      <c r="C318" s="282" t="s">
        <v>85</v>
      </c>
    </row>
    <row r="319" spans="1:3" ht="11.25">
      <c r="A319" s="282" t="s">
        <v>76</v>
      </c>
      <c r="B319" s="282" t="s">
        <v>86</v>
      </c>
      <c r="C319" s="282" t="s">
        <v>87</v>
      </c>
    </row>
    <row r="320" spans="1:3" ht="11.25">
      <c r="A320" s="282" t="s">
        <v>76</v>
      </c>
      <c r="B320" s="282" t="s">
        <v>88</v>
      </c>
      <c r="C320" s="282" t="s">
        <v>89</v>
      </c>
    </row>
    <row r="321" spans="1:3" ht="11.25">
      <c r="A321" s="282" t="s">
        <v>76</v>
      </c>
      <c r="B321" s="282" t="s">
        <v>90</v>
      </c>
      <c r="C321" s="282" t="s">
        <v>91</v>
      </c>
    </row>
    <row r="322" spans="1:3" ht="11.25">
      <c r="A322" s="282" t="s">
        <v>76</v>
      </c>
      <c r="B322" s="282" t="s">
        <v>92</v>
      </c>
      <c r="C322" s="282" t="s">
        <v>93</v>
      </c>
    </row>
    <row r="323" spans="1:3" ht="11.25">
      <c r="A323" s="282" t="s">
        <v>76</v>
      </c>
      <c r="B323" s="282" t="s">
        <v>96</v>
      </c>
      <c r="C323" s="282" t="s">
        <v>97</v>
      </c>
    </row>
    <row r="324" spans="1:3" ht="11.25">
      <c r="A324" s="282" t="s">
        <v>76</v>
      </c>
      <c r="B324" s="282" t="s">
        <v>98</v>
      </c>
      <c r="C324" s="282" t="s">
        <v>99</v>
      </c>
    </row>
    <row r="325" spans="1:3" ht="11.25">
      <c r="A325" s="282" t="s">
        <v>76</v>
      </c>
      <c r="B325" s="282" t="s">
        <v>100</v>
      </c>
      <c r="C325" s="282" t="s">
        <v>101</v>
      </c>
    </row>
    <row r="326" spans="1:3" ht="11.25">
      <c r="A326" s="282" t="s">
        <v>76</v>
      </c>
      <c r="B326" s="282" t="s">
        <v>102</v>
      </c>
      <c r="C326" s="282" t="s">
        <v>103</v>
      </c>
    </row>
    <row r="327" spans="1:3" ht="11.25">
      <c r="A327" s="282" t="s">
        <v>76</v>
      </c>
      <c r="B327" s="282" t="s">
        <v>104</v>
      </c>
      <c r="C327" s="282" t="s">
        <v>105</v>
      </c>
    </row>
    <row r="328" spans="1:3" ht="11.25">
      <c r="A328" s="282" t="s">
        <v>76</v>
      </c>
      <c r="B328" s="282" t="s">
        <v>106</v>
      </c>
      <c r="C328" s="282" t="s">
        <v>107</v>
      </c>
    </row>
    <row r="329" spans="1:3" ht="11.25">
      <c r="A329" s="282" t="s">
        <v>76</v>
      </c>
      <c r="B329" s="282" t="s">
        <v>76</v>
      </c>
      <c r="C329" s="282" t="s">
        <v>77</v>
      </c>
    </row>
    <row r="330" spans="1:3" ht="11.25">
      <c r="A330" s="282" t="s">
        <v>76</v>
      </c>
      <c r="B330" s="282" t="s">
        <v>108</v>
      </c>
      <c r="C330" s="282" t="s">
        <v>109</v>
      </c>
    </row>
    <row r="331" spans="1:3" ht="11.25">
      <c r="A331" s="282" t="s">
        <v>76</v>
      </c>
      <c r="B331" s="282" t="s">
        <v>110</v>
      </c>
      <c r="C331" s="282" t="s">
        <v>111</v>
      </c>
    </row>
    <row r="332" spans="1:3" ht="11.25">
      <c r="A332" s="282" t="s">
        <v>76</v>
      </c>
      <c r="B332" s="282" t="s">
        <v>112</v>
      </c>
      <c r="C332" s="282" t="s">
        <v>113</v>
      </c>
    </row>
    <row r="333" spans="1:3" ht="11.25">
      <c r="A333" s="282" t="s">
        <v>891</v>
      </c>
      <c r="B333" s="282" t="s">
        <v>114</v>
      </c>
      <c r="C333" s="282" t="s">
        <v>115</v>
      </c>
    </row>
    <row r="334" spans="1:3" ht="11.25">
      <c r="A334" s="282" t="s">
        <v>891</v>
      </c>
      <c r="B334" s="282" t="s">
        <v>949</v>
      </c>
      <c r="C334" s="282" t="s">
        <v>116</v>
      </c>
    </row>
    <row r="335" spans="1:3" ht="11.25">
      <c r="A335" s="282" t="s">
        <v>891</v>
      </c>
      <c r="B335" s="282" t="s">
        <v>893</v>
      </c>
      <c r="C335" s="282" t="s">
        <v>894</v>
      </c>
    </row>
    <row r="336" spans="1:3" ht="11.25">
      <c r="A336" s="282" t="s">
        <v>891</v>
      </c>
      <c r="B336" s="282" t="s">
        <v>117</v>
      </c>
      <c r="C336" s="282" t="s">
        <v>118</v>
      </c>
    </row>
    <row r="337" spans="1:3" ht="11.25">
      <c r="A337" s="282" t="s">
        <v>891</v>
      </c>
      <c r="B337" s="282" t="s">
        <v>119</v>
      </c>
      <c r="C337" s="282" t="s">
        <v>120</v>
      </c>
    </row>
    <row r="338" spans="1:3" ht="11.25">
      <c r="A338" s="282" t="s">
        <v>891</v>
      </c>
      <c r="B338" s="282" t="s">
        <v>121</v>
      </c>
      <c r="C338" s="282" t="s">
        <v>122</v>
      </c>
    </row>
    <row r="339" spans="1:3" ht="11.25">
      <c r="A339" s="282" t="s">
        <v>891</v>
      </c>
      <c r="B339" s="282" t="s">
        <v>123</v>
      </c>
      <c r="C339" s="282" t="s">
        <v>124</v>
      </c>
    </row>
    <row r="340" spans="1:3" ht="11.25">
      <c r="A340" s="282" t="s">
        <v>891</v>
      </c>
      <c r="B340" s="282" t="s">
        <v>125</v>
      </c>
      <c r="C340" s="282" t="s">
        <v>126</v>
      </c>
    </row>
    <row r="341" spans="1:3" ht="11.25">
      <c r="A341" s="282" t="s">
        <v>891</v>
      </c>
      <c r="B341" s="282" t="s">
        <v>127</v>
      </c>
      <c r="C341" s="282" t="s">
        <v>128</v>
      </c>
    </row>
    <row r="342" spans="1:3" ht="11.25">
      <c r="A342" s="282" t="s">
        <v>891</v>
      </c>
      <c r="B342" s="282" t="s">
        <v>129</v>
      </c>
      <c r="C342" s="282" t="s">
        <v>130</v>
      </c>
    </row>
    <row r="343" spans="1:3" ht="11.25">
      <c r="A343" s="282" t="s">
        <v>891</v>
      </c>
      <c r="B343" s="282" t="s">
        <v>131</v>
      </c>
      <c r="C343" s="282" t="s">
        <v>132</v>
      </c>
    </row>
    <row r="344" spans="1:3" ht="11.25">
      <c r="A344" s="282" t="s">
        <v>891</v>
      </c>
      <c r="B344" s="282" t="s">
        <v>133</v>
      </c>
      <c r="C344" s="282" t="s">
        <v>134</v>
      </c>
    </row>
    <row r="345" spans="1:3" ht="11.25">
      <c r="A345" s="282" t="s">
        <v>891</v>
      </c>
      <c r="B345" s="282" t="s">
        <v>135</v>
      </c>
      <c r="C345" s="282" t="s">
        <v>136</v>
      </c>
    </row>
    <row r="346" spans="1:3" ht="11.25">
      <c r="A346" s="282" t="s">
        <v>891</v>
      </c>
      <c r="B346" s="282" t="s">
        <v>137</v>
      </c>
      <c r="C346" s="282" t="s">
        <v>138</v>
      </c>
    </row>
    <row r="347" spans="1:3" ht="11.25">
      <c r="A347" s="282" t="s">
        <v>891</v>
      </c>
      <c r="B347" s="282" t="s">
        <v>139</v>
      </c>
      <c r="C347" s="282" t="s">
        <v>140</v>
      </c>
    </row>
    <row r="348" spans="1:3" ht="11.25">
      <c r="A348" s="282" t="s">
        <v>891</v>
      </c>
      <c r="B348" s="282" t="s">
        <v>141</v>
      </c>
      <c r="C348" s="282" t="s">
        <v>142</v>
      </c>
    </row>
    <row r="349" spans="1:3" ht="11.25">
      <c r="A349" s="282" t="s">
        <v>891</v>
      </c>
      <c r="B349" s="282" t="s">
        <v>143</v>
      </c>
      <c r="C349" s="282" t="s">
        <v>144</v>
      </c>
    </row>
    <row r="350" spans="1:3" ht="11.25">
      <c r="A350" s="282" t="s">
        <v>891</v>
      </c>
      <c r="B350" s="282" t="s">
        <v>145</v>
      </c>
      <c r="C350" s="282" t="s">
        <v>146</v>
      </c>
    </row>
    <row r="351" spans="1:3" ht="11.25">
      <c r="A351" s="282" t="s">
        <v>891</v>
      </c>
      <c r="B351" s="282" t="s">
        <v>147</v>
      </c>
      <c r="C351" s="282" t="s">
        <v>148</v>
      </c>
    </row>
    <row r="352" spans="1:3" ht="11.25">
      <c r="A352" s="282" t="s">
        <v>891</v>
      </c>
      <c r="B352" s="282" t="s">
        <v>149</v>
      </c>
      <c r="C352" s="282" t="s">
        <v>150</v>
      </c>
    </row>
    <row r="353" spans="1:3" ht="11.25">
      <c r="A353" s="282" t="s">
        <v>891</v>
      </c>
      <c r="B353" s="282" t="s">
        <v>1267</v>
      </c>
      <c r="C353" s="282" t="s">
        <v>151</v>
      </c>
    </row>
    <row r="354" spans="1:3" ht="11.25">
      <c r="A354" s="282" t="s">
        <v>891</v>
      </c>
      <c r="B354" s="282" t="s">
        <v>891</v>
      </c>
      <c r="C354" s="282" t="s">
        <v>892</v>
      </c>
    </row>
    <row r="355" spans="1:3" ht="11.25">
      <c r="A355" s="282" t="s">
        <v>891</v>
      </c>
      <c r="B355" s="282" t="s">
        <v>898</v>
      </c>
      <c r="C355" s="282" t="s">
        <v>899</v>
      </c>
    </row>
    <row r="356" spans="1:3" ht="11.25">
      <c r="A356" s="282" t="s">
        <v>891</v>
      </c>
      <c r="B356" s="282" t="s">
        <v>152</v>
      </c>
      <c r="C356" s="282" t="s">
        <v>153</v>
      </c>
    </row>
    <row r="357" spans="1:3" ht="11.25">
      <c r="A357" s="282" t="s">
        <v>902</v>
      </c>
      <c r="B357" s="282" t="s">
        <v>154</v>
      </c>
      <c r="C357" s="282" t="s">
        <v>155</v>
      </c>
    </row>
    <row r="358" spans="1:3" ht="11.25">
      <c r="A358" s="282" t="s">
        <v>902</v>
      </c>
      <c r="B358" s="282" t="s">
        <v>156</v>
      </c>
      <c r="C358" s="282" t="s">
        <v>157</v>
      </c>
    </row>
    <row r="359" spans="1:3" ht="11.25">
      <c r="A359" s="282" t="s">
        <v>902</v>
      </c>
      <c r="B359" s="282" t="s">
        <v>158</v>
      </c>
      <c r="C359" s="282" t="s">
        <v>159</v>
      </c>
    </row>
    <row r="360" spans="1:3" ht="11.25">
      <c r="A360" s="282" t="s">
        <v>902</v>
      </c>
      <c r="B360" s="282" t="s">
        <v>1358</v>
      </c>
      <c r="C360" s="282" t="s">
        <v>160</v>
      </c>
    </row>
    <row r="361" spans="1:3" ht="11.25">
      <c r="A361" s="282" t="s">
        <v>902</v>
      </c>
      <c r="B361" s="282" t="s">
        <v>161</v>
      </c>
      <c r="C361" s="282" t="s">
        <v>162</v>
      </c>
    </row>
    <row r="362" spans="1:3" ht="11.25">
      <c r="A362" s="282" t="s">
        <v>902</v>
      </c>
      <c r="B362" s="282" t="s">
        <v>163</v>
      </c>
      <c r="C362" s="282" t="s">
        <v>164</v>
      </c>
    </row>
    <row r="363" spans="1:3" ht="11.25">
      <c r="A363" s="282" t="s">
        <v>902</v>
      </c>
      <c r="B363" s="282" t="s">
        <v>165</v>
      </c>
      <c r="C363" s="282" t="s">
        <v>166</v>
      </c>
    </row>
    <row r="364" spans="1:3" ht="11.25">
      <c r="A364" s="282" t="s">
        <v>902</v>
      </c>
      <c r="B364" s="282" t="s">
        <v>167</v>
      </c>
      <c r="C364" s="282" t="s">
        <v>168</v>
      </c>
    </row>
    <row r="365" spans="1:3" ht="11.25">
      <c r="A365" s="282" t="s">
        <v>902</v>
      </c>
      <c r="B365" s="282" t="s">
        <v>902</v>
      </c>
      <c r="C365" s="282" t="s">
        <v>903</v>
      </c>
    </row>
    <row r="366" spans="1:3" ht="11.25">
      <c r="A366" s="282" t="s">
        <v>902</v>
      </c>
      <c r="B366" s="282" t="s">
        <v>904</v>
      </c>
      <c r="C366" s="282" t="s">
        <v>905</v>
      </c>
    </row>
    <row r="367" spans="1:3" ht="11.25">
      <c r="A367" s="282" t="s">
        <v>902</v>
      </c>
      <c r="B367" s="282" t="s">
        <v>169</v>
      </c>
      <c r="C367" s="282" t="s">
        <v>170</v>
      </c>
    </row>
    <row r="368" spans="1:3" ht="11.25">
      <c r="A368" s="282" t="s">
        <v>902</v>
      </c>
      <c r="B368" s="282" t="s">
        <v>171</v>
      </c>
      <c r="C368" s="282" t="s">
        <v>172</v>
      </c>
    </row>
    <row r="369" spans="1:3" ht="11.25">
      <c r="A369" s="282" t="s">
        <v>909</v>
      </c>
      <c r="B369" s="282" t="s">
        <v>911</v>
      </c>
      <c r="C369" s="282" t="s">
        <v>912</v>
      </c>
    </row>
    <row r="370" spans="1:3" ht="11.25">
      <c r="A370" s="282" t="s">
        <v>909</v>
      </c>
      <c r="B370" s="282" t="s">
        <v>916</v>
      </c>
      <c r="C370" s="282" t="s">
        <v>917</v>
      </c>
    </row>
    <row r="371" spans="1:3" ht="11.25">
      <c r="A371" s="282" t="s">
        <v>909</v>
      </c>
      <c r="B371" s="282" t="s">
        <v>918</v>
      </c>
      <c r="C371" s="282" t="s">
        <v>919</v>
      </c>
    </row>
    <row r="372" spans="1:3" ht="11.25">
      <c r="A372" s="282" t="s">
        <v>909</v>
      </c>
      <c r="B372" s="282" t="s">
        <v>738</v>
      </c>
      <c r="C372" s="282" t="s">
        <v>920</v>
      </c>
    </row>
    <row r="373" spans="1:3" ht="11.25">
      <c r="A373" s="282" t="s">
        <v>909</v>
      </c>
      <c r="B373" s="282" t="s">
        <v>921</v>
      </c>
      <c r="C373" s="282" t="s">
        <v>922</v>
      </c>
    </row>
    <row r="374" spans="1:3" ht="11.25">
      <c r="A374" s="282" t="s">
        <v>909</v>
      </c>
      <c r="B374" s="282" t="s">
        <v>923</v>
      </c>
      <c r="C374" s="282" t="s">
        <v>924</v>
      </c>
    </row>
    <row r="375" spans="1:3" ht="11.25">
      <c r="A375" s="282" t="s">
        <v>909</v>
      </c>
      <c r="B375" s="282" t="s">
        <v>925</v>
      </c>
      <c r="C375" s="282" t="s">
        <v>926</v>
      </c>
    </row>
    <row r="376" spans="1:3" ht="11.25">
      <c r="A376" s="282" t="s">
        <v>909</v>
      </c>
      <c r="B376" s="282" t="s">
        <v>927</v>
      </c>
      <c r="C376" s="282" t="s">
        <v>928</v>
      </c>
    </row>
    <row r="377" spans="1:3" ht="11.25">
      <c r="A377" s="282" t="s">
        <v>909</v>
      </c>
      <c r="B377" s="282" t="s">
        <v>929</v>
      </c>
      <c r="C377" s="282" t="s">
        <v>930</v>
      </c>
    </row>
    <row r="378" spans="1:3" ht="11.25">
      <c r="A378" s="282" t="s">
        <v>909</v>
      </c>
      <c r="B378" s="282" t="s">
        <v>931</v>
      </c>
      <c r="C378" s="282" t="s">
        <v>932</v>
      </c>
    </row>
    <row r="379" spans="1:3" ht="11.25">
      <c r="A379" s="282" t="s">
        <v>909</v>
      </c>
      <c r="B379" s="282" t="s">
        <v>933</v>
      </c>
      <c r="C379" s="282" t="s">
        <v>934</v>
      </c>
    </row>
    <row r="380" spans="1:3" ht="11.25">
      <c r="A380" s="282" t="s">
        <v>909</v>
      </c>
      <c r="B380" s="282" t="s">
        <v>935</v>
      </c>
      <c r="C380" s="282" t="s">
        <v>936</v>
      </c>
    </row>
    <row r="381" spans="1:3" ht="11.25">
      <c r="A381" s="282" t="s">
        <v>909</v>
      </c>
      <c r="B381" s="282" t="s">
        <v>937</v>
      </c>
      <c r="C381" s="282" t="s">
        <v>938</v>
      </c>
    </row>
    <row r="382" spans="1:3" ht="11.25">
      <c r="A382" s="282" t="s">
        <v>909</v>
      </c>
      <c r="B382" s="282" t="s">
        <v>939</v>
      </c>
      <c r="C382" s="282" t="s">
        <v>940</v>
      </c>
    </row>
    <row r="383" spans="1:3" ht="11.25">
      <c r="A383" s="282" t="s">
        <v>909</v>
      </c>
      <c r="B383" s="282" t="s">
        <v>941</v>
      </c>
      <c r="C383" s="282" t="s">
        <v>942</v>
      </c>
    </row>
    <row r="384" spans="1:3" ht="11.25">
      <c r="A384" s="282" t="s">
        <v>909</v>
      </c>
      <c r="B384" s="282" t="s">
        <v>909</v>
      </c>
      <c r="C384" s="282" t="s">
        <v>910</v>
      </c>
    </row>
    <row r="385" spans="1:3" ht="11.25">
      <c r="A385" s="282" t="s">
        <v>909</v>
      </c>
      <c r="B385" s="282" t="s">
        <v>943</v>
      </c>
      <c r="C385" s="282" t="s">
        <v>944</v>
      </c>
    </row>
    <row r="386" spans="1:3" ht="11.25">
      <c r="A386" s="282" t="s">
        <v>909</v>
      </c>
      <c r="B386" s="282" t="s">
        <v>945</v>
      </c>
      <c r="C386" s="282" t="s">
        <v>946</v>
      </c>
    </row>
    <row r="387" spans="1:3" ht="11.25">
      <c r="A387" s="282" t="s">
        <v>947</v>
      </c>
      <c r="B387" s="282" t="s">
        <v>949</v>
      </c>
      <c r="C387" s="282" t="s">
        <v>950</v>
      </c>
    </row>
    <row r="388" spans="1:3" ht="11.25">
      <c r="A388" s="282" t="s">
        <v>947</v>
      </c>
      <c r="B388" s="282" t="s">
        <v>956</v>
      </c>
      <c r="C388" s="282" t="s">
        <v>957</v>
      </c>
    </row>
    <row r="389" spans="1:3" ht="11.25">
      <c r="A389" s="282" t="s">
        <v>947</v>
      </c>
      <c r="B389" s="282" t="s">
        <v>958</v>
      </c>
      <c r="C389" s="282" t="s">
        <v>959</v>
      </c>
    </row>
    <row r="390" spans="1:3" ht="11.25">
      <c r="A390" s="282" t="s">
        <v>947</v>
      </c>
      <c r="B390" s="282" t="s">
        <v>960</v>
      </c>
      <c r="C390" s="282" t="s">
        <v>961</v>
      </c>
    </row>
    <row r="391" spans="1:3" ht="11.25">
      <c r="A391" s="282" t="s">
        <v>947</v>
      </c>
      <c r="B391" s="282" t="s">
        <v>962</v>
      </c>
      <c r="C391" s="282" t="s">
        <v>963</v>
      </c>
    </row>
    <row r="392" spans="1:3" ht="11.25">
      <c r="A392" s="282" t="s">
        <v>947</v>
      </c>
      <c r="B392" s="282" t="s">
        <v>966</v>
      </c>
      <c r="C392" s="282" t="s">
        <v>967</v>
      </c>
    </row>
    <row r="393" spans="1:3" ht="11.25">
      <c r="A393" s="282" t="s">
        <v>947</v>
      </c>
      <c r="B393" s="282" t="s">
        <v>968</v>
      </c>
      <c r="C393" s="282" t="s">
        <v>969</v>
      </c>
    </row>
    <row r="394" spans="1:3" ht="11.25">
      <c r="A394" s="282" t="s">
        <v>947</v>
      </c>
      <c r="B394" s="282" t="s">
        <v>970</v>
      </c>
      <c r="C394" s="282" t="s">
        <v>971</v>
      </c>
    </row>
    <row r="395" spans="1:3" ht="11.25">
      <c r="A395" s="282" t="s">
        <v>947</v>
      </c>
      <c r="B395" s="282" t="s">
        <v>972</v>
      </c>
      <c r="C395" s="282" t="s">
        <v>973</v>
      </c>
    </row>
    <row r="396" spans="1:3" ht="11.25">
      <c r="A396" s="282" t="s">
        <v>947</v>
      </c>
      <c r="B396" s="282" t="s">
        <v>974</v>
      </c>
      <c r="C396" s="282" t="s">
        <v>975</v>
      </c>
    </row>
    <row r="397" spans="1:3" ht="11.25">
      <c r="A397" s="282" t="s">
        <v>947</v>
      </c>
      <c r="B397" s="282" t="s">
        <v>976</v>
      </c>
      <c r="C397" s="282" t="s">
        <v>977</v>
      </c>
    </row>
    <row r="398" spans="1:3" ht="11.25">
      <c r="A398" s="282" t="s">
        <v>947</v>
      </c>
      <c r="B398" s="282" t="s">
        <v>978</v>
      </c>
      <c r="C398" s="282" t="s">
        <v>979</v>
      </c>
    </row>
    <row r="399" spans="1:3" ht="11.25">
      <c r="A399" s="282" t="s">
        <v>947</v>
      </c>
      <c r="B399" s="282" t="s">
        <v>980</v>
      </c>
      <c r="C399" s="282" t="s">
        <v>981</v>
      </c>
    </row>
    <row r="400" spans="1:3" ht="11.25">
      <c r="A400" s="282" t="s">
        <v>947</v>
      </c>
      <c r="B400" s="282" t="s">
        <v>982</v>
      </c>
      <c r="C400" s="282" t="s">
        <v>983</v>
      </c>
    </row>
    <row r="401" spans="1:3" ht="11.25">
      <c r="A401" s="282" t="s">
        <v>947</v>
      </c>
      <c r="B401" s="282" t="s">
        <v>984</v>
      </c>
      <c r="C401" s="282" t="s">
        <v>985</v>
      </c>
    </row>
    <row r="402" spans="1:3" ht="11.25">
      <c r="A402" s="282" t="s">
        <v>947</v>
      </c>
      <c r="B402" s="282" t="s">
        <v>947</v>
      </c>
      <c r="C402" s="282" t="s">
        <v>948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7"/>
  <sheetViews>
    <sheetView showGridLines="0" zoomScalePageLayoutView="0" workbookViewId="0" topLeftCell="C26">
      <selection activeCell="G14" sqref="G14"/>
    </sheetView>
  </sheetViews>
  <sheetFormatPr defaultColWidth="9.140625" defaultRowHeight="11.25"/>
  <cols>
    <col min="1" max="1" width="17.57421875" style="81" hidden="1" customWidth="1"/>
    <col min="2" max="2" width="17.57421875" style="82" hidden="1" customWidth="1"/>
    <col min="3" max="3" width="2.7109375" style="83" customWidth="1"/>
    <col min="4" max="4" width="14.140625" style="85" customWidth="1"/>
    <col min="5" max="6" width="30.8515625" style="85" customWidth="1"/>
    <col min="7" max="7" width="45.7109375" style="224" customWidth="1"/>
    <col min="8" max="8" width="14.140625" style="85" customWidth="1"/>
    <col min="9" max="10" width="2.7109375" style="85" customWidth="1"/>
    <col min="11" max="16384" width="9.140625" style="85" customWidth="1"/>
  </cols>
  <sheetData>
    <row r="1" spans="1:7" s="83" customFormat="1" ht="10.5" customHeight="1">
      <c r="A1" s="81" t="str">
        <f>region_name</f>
        <v>Республика Мордовия</v>
      </c>
      <c r="B1" s="82">
        <f>IF(god="","Не определено",god)</f>
        <v>2012</v>
      </c>
      <c r="C1" s="83" t="str">
        <f>org&amp;"_INN:"&amp;inn&amp;"_KPP:"&amp;kpp</f>
        <v>ОАО "Мордовская электротеплосетевая компания"_INN:1324134775_KPP:132401001</v>
      </c>
      <c r="G1" s="84"/>
    </row>
    <row r="2" spans="1:8" s="83" customFormat="1" ht="11.25" customHeight="1">
      <c r="A2" s="81" t="str">
        <f>IF(org="","Не определено",org)</f>
        <v>ОАО "Мордовская электротеплосетевая компания"</v>
      </c>
      <c r="B2" s="82" t="str">
        <f>IF(inn="","Не определено",inn)</f>
        <v>1324134775</v>
      </c>
      <c r="G2" s="84"/>
      <c r="H2" s="159" t="str">
        <f>codeTemplates</f>
        <v>Код шаблона: JKH.OPEN.INFO.QUARTER.WARM</v>
      </c>
    </row>
    <row r="3" spans="4:9" ht="18" customHeight="1">
      <c r="D3" s="181"/>
      <c r="E3" s="182"/>
      <c r="F3" s="183"/>
      <c r="G3" s="317" t="str">
        <f>version</f>
        <v>Версия 4.2</v>
      </c>
      <c r="H3" s="317"/>
      <c r="I3" s="108"/>
    </row>
    <row r="4" spans="1:9" ht="30" customHeight="1" thickBot="1">
      <c r="A4" s="81" t="str">
        <f>IF(fil="","Не определено",fil)</f>
        <v>Не определено</v>
      </c>
      <c r="B4" s="82" t="str">
        <f>IF(kpp="","Не определено",kpp)</f>
        <v>132401001</v>
      </c>
      <c r="D4" s="318" t="s">
        <v>656</v>
      </c>
      <c r="E4" s="319"/>
      <c r="F4" s="319"/>
      <c r="G4" s="319"/>
      <c r="H4" s="320"/>
      <c r="I4" s="108"/>
    </row>
    <row r="5" spans="4:9" ht="11.25">
      <c r="D5" s="183"/>
      <c r="E5" s="183"/>
      <c r="F5" s="183"/>
      <c r="G5" s="184"/>
      <c r="H5" s="183"/>
      <c r="I5" s="108"/>
    </row>
    <row r="6" spans="4:9" ht="16.5" customHeight="1">
      <c r="D6" s="185"/>
      <c r="E6" s="186"/>
      <c r="F6" s="186"/>
      <c r="G6" s="187"/>
      <c r="H6" s="188"/>
      <c r="I6" s="108"/>
    </row>
    <row r="7" spans="1:9" ht="24.75" customHeight="1" thickBot="1">
      <c r="A7" s="86"/>
      <c r="D7" s="189"/>
      <c r="E7" s="321" t="s">
        <v>441</v>
      </c>
      <c r="F7" s="321"/>
      <c r="G7" s="190" t="s">
        <v>505</v>
      </c>
      <c r="H7" s="191"/>
      <c r="I7" s="108"/>
    </row>
    <row r="8" spans="1:9" ht="11.25">
      <c r="A8" s="86"/>
      <c r="D8" s="189"/>
      <c r="E8" s="192"/>
      <c r="F8" s="192"/>
      <c r="G8" s="192"/>
      <c r="H8" s="191"/>
      <c r="I8" s="108"/>
    </row>
    <row r="9" spans="1:9" ht="26.25" customHeight="1">
      <c r="A9" s="86"/>
      <c r="D9" s="124"/>
      <c r="E9" s="322" t="s">
        <v>565</v>
      </c>
      <c r="F9" s="322"/>
      <c r="G9" s="322"/>
      <c r="H9" s="191"/>
      <c r="I9" s="108"/>
    </row>
    <row r="10" spans="1:9" ht="53.25" customHeight="1" thickBot="1">
      <c r="A10" s="86"/>
      <c r="D10" s="124"/>
      <c r="E10" s="313" t="s">
        <v>443</v>
      </c>
      <c r="F10" s="313"/>
      <c r="G10" s="193" t="s">
        <v>202</v>
      </c>
      <c r="H10" s="191"/>
      <c r="I10" s="108"/>
    </row>
    <row r="11" spans="1:9" ht="11.25">
      <c r="A11" s="86"/>
      <c r="D11" s="124"/>
      <c r="E11" s="88"/>
      <c r="F11" s="182"/>
      <c r="G11" s="194"/>
      <c r="H11" s="125"/>
      <c r="I11" s="108"/>
    </row>
    <row r="12" spans="1:9" ht="26.25" customHeight="1">
      <c r="A12" s="86"/>
      <c r="D12" s="124"/>
      <c r="E12" s="314" t="s">
        <v>558</v>
      </c>
      <c r="F12" s="315"/>
      <c r="G12" s="316"/>
      <c r="H12" s="125"/>
      <c r="I12" s="108"/>
    </row>
    <row r="13" spans="4:9" ht="26.25" customHeight="1">
      <c r="D13" s="124"/>
      <c r="E13" s="342" t="s">
        <v>612</v>
      </c>
      <c r="F13" s="343"/>
      <c r="G13" s="279">
        <v>2012</v>
      </c>
      <c r="H13" s="191"/>
      <c r="I13" s="108"/>
    </row>
    <row r="14" spans="4:9" ht="26.25" customHeight="1" thickBot="1">
      <c r="D14" s="124"/>
      <c r="E14" s="345" t="s">
        <v>613</v>
      </c>
      <c r="F14" s="346"/>
      <c r="G14" s="280" t="s">
        <v>561</v>
      </c>
      <c r="H14" s="191"/>
      <c r="I14" s="108"/>
    </row>
    <row r="15" spans="4:9" ht="12" customHeight="1">
      <c r="D15" s="124"/>
      <c r="E15" s="89"/>
      <c r="F15" s="182"/>
      <c r="G15" s="184"/>
      <c r="H15" s="195"/>
      <c r="I15" s="108"/>
    </row>
    <row r="16" spans="1:9" ht="37.5" customHeight="1" thickBot="1">
      <c r="A16" s="81" t="s">
        <v>444</v>
      </c>
      <c r="B16" s="82" t="s">
        <v>221</v>
      </c>
      <c r="D16" s="124"/>
      <c r="E16" s="313" t="s">
        <v>221</v>
      </c>
      <c r="F16" s="313"/>
      <c r="G16" s="193" t="s">
        <v>219</v>
      </c>
      <c r="H16" s="195"/>
      <c r="I16" s="108"/>
    </row>
    <row r="17" spans="4:9" ht="11.25">
      <c r="D17" s="124"/>
      <c r="E17" s="89"/>
      <c r="F17" s="89"/>
      <c r="G17" s="89"/>
      <c r="H17" s="195"/>
      <c r="I17" s="108"/>
    </row>
    <row r="18" spans="4:9" ht="37.5" customHeight="1">
      <c r="D18" s="124"/>
      <c r="E18" s="89"/>
      <c r="F18" s="89"/>
      <c r="G18" s="89"/>
      <c r="H18" s="195"/>
      <c r="I18" s="108"/>
    </row>
    <row r="19" spans="1:9" ht="33.75" customHeight="1">
      <c r="A19" s="81">
        <v>66</v>
      </c>
      <c r="D19" s="124"/>
      <c r="E19" s="344" t="s">
        <v>990</v>
      </c>
      <c r="F19" s="344"/>
      <c r="G19" s="344"/>
      <c r="H19" s="196"/>
      <c r="I19" s="108"/>
    </row>
    <row r="20" spans="4:10" ht="26.25" customHeight="1" thickBot="1">
      <c r="D20" s="124"/>
      <c r="E20" s="332" t="s">
        <v>199</v>
      </c>
      <c r="F20" s="333"/>
      <c r="G20" s="197" t="s">
        <v>884</v>
      </c>
      <c r="H20" s="191"/>
      <c r="I20" s="108"/>
      <c r="J20" s="198"/>
    </row>
    <row r="21" spans="4:10" ht="2.25" customHeight="1">
      <c r="D21" s="124"/>
      <c r="E21" s="89"/>
      <c r="F21" s="89"/>
      <c r="G21" s="89"/>
      <c r="H21" s="191"/>
      <c r="I21" s="108"/>
      <c r="J21" s="198"/>
    </row>
    <row r="22" spans="4:9" ht="24.75" customHeight="1" hidden="1" thickBot="1">
      <c r="D22" s="124"/>
      <c r="E22" s="332" t="s">
        <v>445</v>
      </c>
      <c r="F22" s="333"/>
      <c r="G22" s="269"/>
      <c r="H22" s="196"/>
      <c r="I22" s="108"/>
    </row>
    <row r="23" spans="4:10" ht="2.25" customHeight="1">
      <c r="D23" s="124"/>
      <c r="E23" s="89"/>
      <c r="F23" s="89"/>
      <c r="G23" s="89"/>
      <c r="H23" s="191"/>
      <c r="I23" s="108"/>
      <c r="J23" s="198"/>
    </row>
    <row r="24" spans="4:9" ht="26.25" customHeight="1">
      <c r="D24" s="124"/>
      <c r="E24" s="334" t="s">
        <v>200</v>
      </c>
      <c r="F24" s="335"/>
      <c r="G24" s="199" t="s">
        <v>885</v>
      </c>
      <c r="H24" s="196"/>
      <c r="I24" s="108"/>
    </row>
    <row r="25" spans="4:9" ht="26.25" customHeight="1" thickBot="1">
      <c r="D25" s="124"/>
      <c r="E25" s="338" t="s">
        <v>201</v>
      </c>
      <c r="F25" s="339"/>
      <c r="G25" s="200" t="s">
        <v>886</v>
      </c>
      <c r="H25" s="196"/>
      <c r="I25" s="108"/>
    </row>
    <row r="26" spans="4:10" ht="2.25" customHeight="1">
      <c r="D26" s="124"/>
      <c r="E26" s="89"/>
      <c r="F26" s="89"/>
      <c r="G26" s="89"/>
      <c r="H26" s="191"/>
      <c r="I26" s="108"/>
      <c r="J26" s="198"/>
    </row>
    <row r="27" spans="4:9" ht="26.25" customHeight="1" thickBot="1">
      <c r="D27" s="124"/>
      <c r="E27" s="340" t="s">
        <v>446</v>
      </c>
      <c r="F27" s="341"/>
      <c r="G27" s="201" t="s">
        <v>664</v>
      </c>
      <c r="H27" s="196"/>
      <c r="I27" s="108"/>
    </row>
    <row r="28" spans="4:9" ht="18" customHeight="1">
      <c r="D28" s="124"/>
      <c r="E28" s="89"/>
      <c r="F28" s="89"/>
      <c r="G28" s="89"/>
      <c r="H28" s="196"/>
      <c r="I28" s="108"/>
    </row>
    <row r="29" spans="4:9" ht="30.75" customHeight="1">
      <c r="D29" s="124"/>
      <c r="E29" s="89"/>
      <c r="F29" s="89"/>
      <c r="G29" s="89"/>
      <c r="H29" s="196"/>
      <c r="I29" s="108"/>
    </row>
    <row r="30" spans="4:9" ht="30.75" customHeight="1">
      <c r="D30" s="124"/>
      <c r="E30" s="347" t="s">
        <v>198</v>
      </c>
      <c r="F30" s="347"/>
      <c r="G30" s="347"/>
      <c r="H30" s="196"/>
      <c r="I30" s="108"/>
    </row>
    <row r="31" spans="3:17" ht="56.25">
      <c r="C31" s="202"/>
      <c r="D31" s="124"/>
      <c r="E31" s="109" t="s">
        <v>604</v>
      </c>
      <c r="F31" s="348" t="s">
        <v>605</v>
      </c>
      <c r="G31" s="349"/>
      <c r="H31" s="191"/>
      <c r="I31" s="108"/>
      <c r="O31" s="203"/>
      <c r="P31" s="203"/>
      <c r="Q31" s="204"/>
    </row>
    <row r="32" spans="3:17" ht="18.75" customHeight="1">
      <c r="C32" s="202"/>
      <c r="D32" s="124"/>
      <c r="E32" s="205" t="s">
        <v>447</v>
      </c>
      <c r="F32" s="206" t="s">
        <v>450</v>
      </c>
      <c r="G32" s="207" t="s">
        <v>220</v>
      </c>
      <c r="H32" s="191"/>
      <c r="I32" s="108"/>
      <c r="O32" s="203"/>
      <c r="P32" s="203"/>
      <c r="Q32" s="204"/>
    </row>
    <row r="33" spans="3:17" ht="15" customHeight="1">
      <c r="C33" s="323"/>
      <c r="D33" s="124"/>
      <c r="E33" s="324" t="s">
        <v>880</v>
      </c>
      <c r="F33" s="208" t="s">
        <v>882</v>
      </c>
      <c r="G33" s="209" t="s">
        <v>883</v>
      </c>
      <c r="H33" s="191"/>
      <c r="I33" s="108"/>
      <c r="O33" s="203"/>
      <c r="P33" s="203"/>
      <c r="Q33" s="204"/>
    </row>
    <row r="34" spans="3:9" ht="15" customHeight="1">
      <c r="C34" s="323"/>
      <c r="D34" s="124"/>
      <c r="E34" s="325"/>
      <c r="F34" s="120" t="s">
        <v>572</v>
      </c>
      <c r="G34" s="210"/>
      <c r="H34" s="211"/>
      <c r="I34" s="108"/>
    </row>
    <row r="35" spans="3:9" ht="15" customHeight="1" thickBot="1">
      <c r="C35" s="323"/>
      <c r="D35" s="124"/>
      <c r="E35" s="121" t="s">
        <v>571</v>
      </c>
      <c r="F35" s="212"/>
      <c r="G35" s="213"/>
      <c r="H35" s="196"/>
      <c r="I35" s="108"/>
    </row>
    <row r="36" spans="4:9" ht="12" customHeight="1">
      <c r="D36" s="124"/>
      <c r="E36" s="89"/>
      <c r="F36" s="183"/>
      <c r="G36" s="214"/>
      <c r="H36" s="196"/>
      <c r="I36" s="108"/>
    </row>
    <row r="37" spans="4:8" ht="12.75">
      <c r="D37" s="215"/>
      <c r="E37" s="314" t="s">
        <v>606</v>
      </c>
      <c r="F37" s="315"/>
      <c r="G37" s="316"/>
      <c r="H37" s="191"/>
    </row>
    <row r="38" spans="4:8" ht="12.75">
      <c r="D38" s="215"/>
      <c r="E38" s="326" t="s">
        <v>607</v>
      </c>
      <c r="F38" s="327"/>
      <c r="G38" s="216" t="s">
        <v>203</v>
      </c>
      <c r="H38" s="191"/>
    </row>
    <row r="39" spans="4:8" ht="13.5" thickBot="1">
      <c r="D39" s="215"/>
      <c r="E39" s="330" t="s">
        <v>608</v>
      </c>
      <c r="F39" s="331"/>
      <c r="G39" s="216" t="s">
        <v>203</v>
      </c>
      <c r="H39" s="191"/>
    </row>
    <row r="40" spans="4:8" ht="12.75">
      <c r="D40" s="215"/>
      <c r="E40" s="218"/>
      <c r="F40" s="219"/>
      <c r="G40" s="219"/>
      <c r="H40" s="191"/>
    </row>
    <row r="41" spans="4:8" ht="12.75">
      <c r="D41" s="215"/>
      <c r="E41" s="314" t="s">
        <v>448</v>
      </c>
      <c r="F41" s="315"/>
      <c r="G41" s="316"/>
      <c r="H41" s="191"/>
    </row>
    <row r="42" spans="4:8" ht="12.75">
      <c r="D42" s="215"/>
      <c r="E42" s="326" t="s">
        <v>609</v>
      </c>
      <c r="F42" s="327"/>
      <c r="G42" s="216" t="s">
        <v>204</v>
      </c>
      <c r="H42" s="191"/>
    </row>
    <row r="43" spans="4:8" ht="13.5" thickBot="1">
      <c r="D43" s="215"/>
      <c r="E43" s="330" t="s">
        <v>610</v>
      </c>
      <c r="F43" s="331"/>
      <c r="G43" s="217" t="s">
        <v>205</v>
      </c>
      <c r="H43" s="191"/>
    </row>
    <row r="44" spans="4:8" ht="12.75">
      <c r="D44" s="215"/>
      <c r="E44" s="218"/>
      <c r="F44" s="219"/>
      <c r="G44" s="219"/>
      <c r="H44" s="191"/>
    </row>
    <row r="45" spans="4:8" ht="12.75">
      <c r="D45" s="215"/>
      <c r="E45" s="314" t="s">
        <v>222</v>
      </c>
      <c r="F45" s="315"/>
      <c r="G45" s="316"/>
      <c r="H45" s="191"/>
    </row>
    <row r="46" spans="4:8" ht="12.75">
      <c r="D46" s="215"/>
      <c r="E46" s="326" t="s">
        <v>609</v>
      </c>
      <c r="F46" s="327"/>
      <c r="G46" s="216" t="s">
        <v>206</v>
      </c>
      <c r="H46" s="191"/>
    </row>
    <row r="47" spans="4:8" ht="13.5" thickBot="1">
      <c r="D47" s="215"/>
      <c r="E47" s="330" t="s">
        <v>610</v>
      </c>
      <c r="F47" s="331"/>
      <c r="G47" s="217" t="s">
        <v>207</v>
      </c>
      <c r="H47" s="191"/>
    </row>
    <row r="48" spans="1:26" ht="12.75">
      <c r="A48" s="85"/>
      <c r="B48" s="85"/>
      <c r="C48" s="85"/>
      <c r="D48" s="215"/>
      <c r="E48" s="218"/>
      <c r="F48" s="219"/>
      <c r="G48" s="219"/>
      <c r="H48" s="191"/>
      <c r="Z48" s="198"/>
    </row>
    <row r="49" spans="1:26" ht="12.75" customHeight="1">
      <c r="A49" s="85"/>
      <c r="B49" s="85"/>
      <c r="C49" s="85"/>
      <c r="D49" s="215"/>
      <c r="E49" s="314" t="s">
        <v>425</v>
      </c>
      <c r="F49" s="315"/>
      <c r="G49" s="316"/>
      <c r="H49" s="191"/>
      <c r="Z49" s="198"/>
    </row>
    <row r="50" spans="1:26" ht="12.75">
      <c r="A50" s="85"/>
      <c r="B50" s="85"/>
      <c r="C50" s="85"/>
      <c r="D50" s="215"/>
      <c r="E50" s="326" t="s">
        <v>609</v>
      </c>
      <c r="F50" s="327"/>
      <c r="G50" s="216" t="s">
        <v>208</v>
      </c>
      <c r="H50" s="191"/>
      <c r="Z50" s="198"/>
    </row>
    <row r="51" spans="1:26" ht="12.75">
      <c r="A51" s="85"/>
      <c r="B51" s="85"/>
      <c r="C51" s="85"/>
      <c r="D51" s="215"/>
      <c r="E51" s="336" t="s">
        <v>611</v>
      </c>
      <c r="F51" s="337"/>
      <c r="G51" s="216" t="s">
        <v>209</v>
      </c>
      <c r="H51" s="191"/>
      <c r="Z51" s="198"/>
    </row>
    <row r="52" spans="1:26" ht="12.75">
      <c r="A52" s="85"/>
      <c r="B52" s="85"/>
      <c r="C52" s="85"/>
      <c r="D52" s="215"/>
      <c r="E52" s="336" t="s">
        <v>610</v>
      </c>
      <c r="F52" s="337"/>
      <c r="G52" s="216" t="s">
        <v>210</v>
      </c>
      <c r="H52" s="191"/>
      <c r="Z52" s="198"/>
    </row>
    <row r="53" spans="1:26" ht="13.5" thickBot="1">
      <c r="A53" s="85"/>
      <c r="B53" s="85"/>
      <c r="C53" s="85"/>
      <c r="D53" s="215"/>
      <c r="E53" s="328" t="s">
        <v>597</v>
      </c>
      <c r="F53" s="329"/>
      <c r="G53" s="217" t="s">
        <v>211</v>
      </c>
      <c r="H53" s="191"/>
      <c r="Z53" s="198"/>
    </row>
    <row r="54" spans="4:9" ht="12" thickBot="1">
      <c r="D54" s="220"/>
      <c r="E54" s="221"/>
      <c r="F54" s="221"/>
      <c r="G54" s="222"/>
      <c r="H54" s="223"/>
      <c r="I54" s="108"/>
    </row>
    <row r="56" spans="1:26" ht="11.25">
      <c r="A56" s="85"/>
      <c r="B56" s="85"/>
      <c r="C56" s="85"/>
      <c r="G56" s="85"/>
      <c r="Z56" s="198"/>
    </row>
    <row r="57" spans="1:26" ht="11.25">
      <c r="A57" s="85"/>
      <c r="B57" s="85"/>
      <c r="C57" s="85"/>
      <c r="G57" s="85"/>
      <c r="Z57" s="198"/>
    </row>
  </sheetData>
  <sheetProtection password="FA9C" sheet="1" scenarios="1" formatColumns="0" formatRows="0"/>
  <mergeCells count="33">
    <mergeCell ref="E13:F13"/>
    <mergeCell ref="E16:F16"/>
    <mergeCell ref="E19:G19"/>
    <mergeCell ref="E20:F20"/>
    <mergeCell ref="E14:F14"/>
    <mergeCell ref="E22:F22"/>
    <mergeCell ref="E24:F24"/>
    <mergeCell ref="E51:F51"/>
    <mergeCell ref="E52:F52"/>
    <mergeCell ref="E25:F25"/>
    <mergeCell ref="E27:F27"/>
    <mergeCell ref="E50:F50"/>
    <mergeCell ref="E49:G49"/>
    <mergeCell ref="E30:G30"/>
    <mergeCell ref="F31:G31"/>
    <mergeCell ref="E53:F53"/>
    <mergeCell ref="E39:F39"/>
    <mergeCell ref="E41:G41"/>
    <mergeCell ref="E42:F42"/>
    <mergeCell ref="E43:F43"/>
    <mergeCell ref="E45:G45"/>
    <mergeCell ref="E46:F46"/>
    <mergeCell ref="E47:F47"/>
    <mergeCell ref="C33:C35"/>
    <mergeCell ref="E33:E34"/>
    <mergeCell ref="E37:G37"/>
    <mergeCell ref="E38:F38"/>
    <mergeCell ref="E10:F10"/>
    <mergeCell ref="E12:G12"/>
    <mergeCell ref="G3:H3"/>
    <mergeCell ref="D4:H4"/>
    <mergeCell ref="E7:F7"/>
    <mergeCell ref="E9:G9"/>
  </mergeCells>
  <dataValidations count="9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3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YEAR</formula1>
    </dataValidation>
    <dataValidation type="list" allowBlank="1" showInputMessage="1" showErrorMessage="1" prompt="Выберите значение из списка" error="Выберите значение из списка" sqref="G16">
      <formula1>logic</formula1>
    </dataValidation>
    <dataValidation type="textLength" allowBlank="1" showInputMessage="1" showErrorMessage="1" prompt="10-12 символов" sqref="G24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5"/>
    <dataValidation allowBlank="1" sqref="G27"/>
    <dataValidation type="list" allowBlank="1" showInputMessage="1" showErrorMessage="1" prompt="Выберите значение из списка" error="Выберите значение из списка" sqref="G14">
      <formula1>kvartal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3">
      <formula1>MO_LIST_19</formula1>
    </dataValidation>
  </dataValidations>
  <hyperlinks>
    <hyperlink ref="E35" location="Титульный!A1" tooltip="Добавить муниципальный район" display="Добавить МР"/>
    <hyperlink ref="F34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6"/>
  <sheetViews>
    <sheetView showGridLines="0" zoomScalePageLayoutView="0" workbookViewId="0" topLeftCell="C7">
      <selection activeCell="G20" sqref="G20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20.25" customHeight="1">
      <c r="C7" s="76"/>
      <c r="D7" s="160" t="str">
        <f>codeTemplates</f>
        <v>Код шаблона: JKH.OPEN.INFO.QUARTER.WARM</v>
      </c>
      <c r="E7" s="76"/>
    </row>
    <row r="8" spans="4:8" ht="43.5" customHeight="1">
      <c r="D8" s="352" t="s">
        <v>654</v>
      </c>
      <c r="E8" s="353"/>
      <c r="F8" s="353"/>
      <c r="G8" s="353"/>
      <c r="H8" s="354"/>
    </row>
    <row r="9" spans="4:8" ht="18.75" customHeight="1" thickBot="1">
      <c r="D9" s="355" t="str">
        <f>IF(org="","",IF(fil="",org,org&amp;" ("&amp;fil&amp;")"))</f>
        <v>ОАО "Мордовская электротеплосетевая компания"</v>
      </c>
      <c r="E9" s="356"/>
      <c r="F9" s="356"/>
      <c r="G9" s="356"/>
      <c r="H9" s="357"/>
    </row>
    <row r="10" spans="5:7" ht="11.25">
      <c r="E10" s="91"/>
      <c r="F10" s="91"/>
      <c r="G10" s="91"/>
    </row>
    <row r="11" spans="3:8" ht="15" customHeight="1">
      <c r="C11" s="76"/>
      <c r="D11" s="135"/>
      <c r="E11" s="136"/>
      <c r="F11" s="137"/>
      <c r="G11" s="136"/>
      <c r="H11" s="141"/>
    </row>
    <row r="12" spans="4:8" ht="15" customHeight="1" thickBot="1">
      <c r="D12" s="131"/>
      <c r="E12" s="228" t="s">
        <v>637</v>
      </c>
      <c r="F12" s="228" t="s">
        <v>534</v>
      </c>
      <c r="G12" s="229" t="s">
        <v>535</v>
      </c>
      <c r="H12" s="142"/>
    </row>
    <row r="13" spans="4:8" ht="14.25" customHeight="1">
      <c r="D13" s="131"/>
      <c r="E13" s="122">
        <v>1</v>
      </c>
      <c r="F13" s="122">
        <f>E13+1</f>
        <v>2</v>
      </c>
      <c r="G13" s="122">
        <v>3</v>
      </c>
      <c r="H13" s="142"/>
    </row>
    <row r="14" spans="4:8" ht="15" customHeight="1">
      <c r="D14" s="132"/>
      <c r="E14" s="240">
        <v>1</v>
      </c>
      <c r="F14" s="278" t="s">
        <v>647</v>
      </c>
      <c r="G14" s="244">
        <v>3</v>
      </c>
      <c r="H14" s="142"/>
    </row>
    <row r="15" spans="4:8" ht="22.5">
      <c r="D15" s="132"/>
      <c r="E15" s="240">
        <v>2</v>
      </c>
      <c r="F15" s="278" t="s">
        <v>648</v>
      </c>
      <c r="G15" s="244">
        <v>3</v>
      </c>
      <c r="H15" s="142"/>
    </row>
    <row r="16" spans="4:8" ht="22.5">
      <c r="D16" s="132"/>
      <c r="E16" s="240">
        <v>3</v>
      </c>
      <c r="F16" s="278" t="s">
        <v>649</v>
      </c>
      <c r="G16" s="244">
        <v>1</v>
      </c>
      <c r="H16" s="142"/>
    </row>
    <row r="17" spans="4:8" ht="22.5">
      <c r="D17" s="132"/>
      <c r="E17" s="240">
        <v>4</v>
      </c>
      <c r="F17" s="278" t="s">
        <v>650</v>
      </c>
      <c r="G17" s="244">
        <v>0</v>
      </c>
      <c r="H17" s="142"/>
    </row>
    <row r="18" spans="4:8" ht="15" customHeight="1">
      <c r="D18" s="132"/>
      <c r="E18" s="240">
        <v>5</v>
      </c>
      <c r="F18" s="278" t="s">
        <v>651</v>
      </c>
      <c r="G18" s="245">
        <f>SUM(G19:G20)</f>
        <v>161.372</v>
      </c>
      <c r="H18" s="142"/>
    </row>
    <row r="19" spans="4:8" ht="15" customHeight="1">
      <c r="D19" s="239"/>
      <c r="E19" s="240" t="s">
        <v>577</v>
      </c>
      <c r="F19" s="241" t="s">
        <v>651</v>
      </c>
      <c r="G19" s="247">
        <v>161.372</v>
      </c>
      <c r="H19" s="142"/>
    </row>
    <row r="20" spans="4:8" ht="18.75" customHeight="1">
      <c r="D20" s="133"/>
      <c r="E20" s="248"/>
      <c r="F20" s="249" t="s">
        <v>537</v>
      </c>
      <c r="G20" s="250"/>
      <c r="H20" s="142"/>
    </row>
    <row r="21" spans="4:8" ht="15" customHeight="1" thickBot="1">
      <c r="D21" s="132"/>
      <c r="E21" s="242" t="s">
        <v>536</v>
      </c>
      <c r="F21" s="243" t="s">
        <v>562</v>
      </c>
      <c r="G21" s="246">
        <v>0</v>
      </c>
      <c r="H21" s="142"/>
    </row>
    <row r="22" spans="4:8" ht="11.25">
      <c r="D22" s="132"/>
      <c r="E22" s="93"/>
      <c r="F22" s="94"/>
      <c r="G22" s="96"/>
      <c r="H22" s="142"/>
    </row>
    <row r="23" spans="4:8" ht="18" customHeight="1">
      <c r="D23" s="134"/>
      <c r="E23" s="351" t="s">
        <v>564</v>
      </c>
      <c r="F23" s="351"/>
      <c r="G23" s="351"/>
      <c r="H23" s="142"/>
    </row>
    <row r="24" spans="4:8" ht="15.75" customHeight="1">
      <c r="D24" s="134"/>
      <c r="E24" s="350" t="s">
        <v>652</v>
      </c>
      <c r="F24" s="351"/>
      <c r="G24" s="351"/>
      <c r="H24" s="142"/>
    </row>
    <row r="25" spans="4:8" ht="15.75" customHeight="1">
      <c r="D25" s="134"/>
      <c r="E25" s="350" t="s">
        <v>653</v>
      </c>
      <c r="F25" s="351"/>
      <c r="G25" s="351"/>
      <c r="H25" s="142"/>
    </row>
    <row r="26" spans="4:8" ht="15" customHeight="1" thickBot="1">
      <c r="D26" s="138"/>
      <c r="E26" s="139"/>
      <c r="F26" s="139"/>
      <c r="G26" s="139"/>
      <c r="H26" s="143"/>
    </row>
  </sheetData>
  <sheetProtection password="FA9C" sheet="1" objects="1" scenarios="1" formatColumns="0" formatRows="0"/>
  <mergeCells count="5">
    <mergeCell ref="E25:G25"/>
    <mergeCell ref="E23:G23"/>
    <mergeCell ref="D8:H8"/>
    <mergeCell ref="D9:H9"/>
    <mergeCell ref="E24:G24"/>
  </mergeCells>
  <dataValidations count="6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14:G17 G21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</dataValidations>
  <hyperlinks>
    <hyperlink ref="F20" location="'ТС доступ'!A1" tooltip="Добавить запись" display="Добавить запись"/>
    <hyperlink ref="F20:G20" location="'Т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5:L23"/>
  <sheetViews>
    <sheetView showGridLines="0" tabSelected="1" zoomScalePageLayoutView="0" workbookViewId="0" topLeftCell="E5">
      <selection activeCell="G28" sqref="G28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47.8515625" style="46" customWidth="1"/>
    <col min="7" max="7" width="36.57421875" style="46" customWidth="1"/>
    <col min="8" max="8" width="17.8515625" style="46" customWidth="1"/>
    <col min="9" max="9" width="17.00390625" style="46" bestFit="1" customWidth="1"/>
    <col min="10" max="10" width="17.8515625" style="46" customWidth="1"/>
    <col min="11" max="11" width="41.140625" style="46" customWidth="1"/>
    <col min="12" max="16384" width="9.140625" style="46" customWidth="1"/>
  </cols>
  <sheetData>
    <row r="1" ht="15" customHeight="1" hidden="1"/>
    <row r="2" ht="11.25" hidden="1"/>
    <row r="3" ht="11.25" hidden="1"/>
    <row r="4" ht="11.25" hidden="1"/>
    <row r="5" ht="20.25" customHeight="1">
      <c r="D5" s="160" t="str">
        <f>codeTemplates</f>
        <v>Код шаблона: JKH.OPEN.INFO.QUARTER.WARM</v>
      </c>
    </row>
    <row r="6" spans="4:12" ht="15" customHeight="1">
      <c r="D6" s="364" t="s">
        <v>538</v>
      </c>
      <c r="E6" s="365"/>
      <c r="F6" s="365"/>
      <c r="G6" s="365"/>
      <c r="H6" s="365"/>
      <c r="I6" s="365"/>
      <c r="J6" s="365"/>
      <c r="K6" s="365"/>
      <c r="L6" s="366"/>
    </row>
    <row r="7" spans="4:12" ht="15.75" customHeight="1" thickBot="1">
      <c r="D7" s="367" t="str">
        <f>IF(org="","",IF(fil="",org,org&amp;" ("&amp;fil&amp;")"))</f>
        <v>ОАО "Мордовская электротеплосетевая компания"</v>
      </c>
      <c r="E7" s="368"/>
      <c r="F7" s="368"/>
      <c r="G7" s="368"/>
      <c r="H7" s="368"/>
      <c r="I7" s="368"/>
      <c r="J7" s="368"/>
      <c r="K7" s="368"/>
      <c r="L7" s="369"/>
    </row>
    <row r="8" spans="5:11" ht="15.75" customHeight="1">
      <c r="E8" s="92"/>
      <c r="F8" s="92"/>
      <c r="H8" s="92"/>
      <c r="I8" s="92"/>
      <c r="J8" s="92"/>
      <c r="K8" s="92"/>
    </row>
    <row r="9" spans="4:12" ht="15.75" customHeight="1">
      <c r="D9" s="135"/>
      <c r="E9" s="144"/>
      <c r="F9" s="137"/>
      <c r="G9" s="144"/>
      <c r="H9" s="144"/>
      <c r="I9" s="144"/>
      <c r="J9" s="144"/>
      <c r="K9" s="144"/>
      <c r="L9" s="145"/>
    </row>
    <row r="10" spans="4:12" ht="34.5" customHeight="1" thickBot="1">
      <c r="D10" s="134"/>
      <c r="E10" s="361" t="s">
        <v>567</v>
      </c>
      <c r="F10" s="362"/>
      <c r="G10" s="362"/>
      <c r="H10" s="362"/>
      <c r="I10" s="362"/>
      <c r="J10" s="362"/>
      <c r="K10" s="363"/>
      <c r="L10" s="146"/>
    </row>
    <row r="11" spans="4:12" ht="15" customHeight="1">
      <c r="D11" s="134"/>
      <c r="E11" s="116"/>
      <c r="F11" s="116"/>
      <c r="H11" s="116"/>
      <c r="I11" s="116"/>
      <c r="J11" s="116"/>
      <c r="K11" s="116"/>
      <c r="L11" s="146"/>
    </row>
    <row r="12" spans="4:12" ht="36" customHeight="1" thickBot="1">
      <c r="D12" s="134"/>
      <c r="E12" s="251" t="s">
        <v>637</v>
      </c>
      <c r="F12" s="251" t="s">
        <v>539</v>
      </c>
      <c r="G12" s="252" t="s">
        <v>630</v>
      </c>
      <c r="H12" s="252" t="s">
        <v>631</v>
      </c>
      <c r="I12" s="252" t="s">
        <v>642</v>
      </c>
      <c r="J12" s="252" t="s">
        <v>643</v>
      </c>
      <c r="K12" s="253" t="s">
        <v>578</v>
      </c>
      <c r="L12" s="146"/>
    </row>
    <row r="13" spans="4:12" ht="15" customHeight="1">
      <c r="D13" s="133"/>
      <c r="E13" s="237">
        <v>1</v>
      </c>
      <c r="F13" s="237">
        <f>E13+1</f>
        <v>2</v>
      </c>
      <c r="G13" s="237" t="s">
        <v>582</v>
      </c>
      <c r="H13" s="122">
        <v>4</v>
      </c>
      <c r="I13" s="122">
        <v>5</v>
      </c>
      <c r="J13" s="122">
        <v>6</v>
      </c>
      <c r="K13" s="122">
        <v>7</v>
      </c>
      <c r="L13" s="146"/>
    </row>
    <row r="14" spans="4:12" ht="25.5" customHeight="1">
      <c r="D14" s="133"/>
      <c r="E14" s="261">
        <v>1</v>
      </c>
      <c r="F14" s="358" t="s">
        <v>655</v>
      </c>
      <c r="G14" s="359"/>
      <c r="H14" s="359"/>
      <c r="I14" s="359"/>
      <c r="J14" s="359"/>
      <c r="K14" s="360"/>
      <c r="L14" s="146"/>
    </row>
    <row r="15" spans="4:12" ht="15" customHeight="1" hidden="1">
      <c r="D15" s="133"/>
      <c r="E15" s="260" t="s">
        <v>295</v>
      </c>
      <c r="F15" s="254" t="s">
        <v>632</v>
      </c>
      <c r="G15" s="277"/>
      <c r="H15" s="274"/>
      <c r="I15" s="274" t="s">
        <v>636</v>
      </c>
      <c r="J15" s="274" t="s">
        <v>636</v>
      </c>
      <c r="K15" s="275"/>
      <c r="L15" s="146"/>
    </row>
    <row r="16" spans="4:12" ht="15" customHeight="1">
      <c r="D16" s="133"/>
      <c r="E16" s="260" t="s">
        <v>295</v>
      </c>
      <c r="F16" s="254" t="s">
        <v>579</v>
      </c>
      <c r="G16" s="255" t="s">
        <v>212</v>
      </c>
      <c r="H16" s="256" t="s">
        <v>95</v>
      </c>
      <c r="I16" s="283" t="s">
        <v>94</v>
      </c>
      <c r="J16" s="256" t="s">
        <v>95</v>
      </c>
      <c r="K16" s="276" t="s">
        <v>636</v>
      </c>
      <c r="L16" s="146"/>
    </row>
    <row r="17" spans="4:12" ht="15" customHeight="1" hidden="1">
      <c r="D17" s="133"/>
      <c r="E17" s="260" t="s">
        <v>580</v>
      </c>
      <c r="F17" s="259"/>
      <c r="G17" s="259"/>
      <c r="H17" s="259"/>
      <c r="I17" s="259"/>
      <c r="J17" s="259"/>
      <c r="K17" s="263"/>
      <c r="L17" s="146"/>
    </row>
    <row r="18" spans="4:12" ht="15" customHeight="1" thickBot="1">
      <c r="D18" s="133" t="s">
        <v>365</v>
      </c>
      <c r="E18" s="264"/>
      <c r="F18" s="265" t="s">
        <v>537</v>
      </c>
      <c r="G18" s="266"/>
      <c r="H18" s="266"/>
      <c r="I18" s="266"/>
      <c r="J18" s="266"/>
      <c r="K18" s="267"/>
      <c r="L18" s="146"/>
    </row>
    <row r="19" spans="4:12" ht="11.25">
      <c r="D19" s="134"/>
      <c r="E19" s="92"/>
      <c r="F19" s="92"/>
      <c r="H19" s="92"/>
      <c r="I19" s="92"/>
      <c r="J19" s="92"/>
      <c r="K19" s="92"/>
      <c r="L19" s="146"/>
    </row>
    <row r="20" spans="4:12" ht="18.75" customHeight="1">
      <c r="D20" s="134"/>
      <c r="E20" s="238" t="s">
        <v>633</v>
      </c>
      <c r="F20" s="236"/>
      <c r="H20" s="236"/>
      <c r="I20" s="236"/>
      <c r="J20" s="236"/>
      <c r="K20" s="236"/>
      <c r="L20" s="146"/>
    </row>
    <row r="21" spans="4:12" ht="18.75" customHeight="1">
      <c r="D21" s="134"/>
      <c r="E21" s="238" t="s">
        <v>634</v>
      </c>
      <c r="F21" s="236"/>
      <c r="H21" s="236"/>
      <c r="I21" s="236"/>
      <c r="J21" s="236"/>
      <c r="K21" s="236"/>
      <c r="L21" s="146"/>
    </row>
    <row r="22" spans="4:12" ht="18.75" customHeight="1">
      <c r="D22" s="134"/>
      <c r="E22" s="238" t="s">
        <v>635</v>
      </c>
      <c r="F22" s="236"/>
      <c r="H22" s="236"/>
      <c r="I22" s="236"/>
      <c r="J22" s="236"/>
      <c r="K22" s="236"/>
      <c r="L22" s="146"/>
    </row>
    <row r="23" spans="4:12" ht="12" thickBot="1">
      <c r="D23" s="138"/>
      <c r="E23" s="139"/>
      <c r="F23" s="139"/>
      <c r="G23" s="139"/>
      <c r="H23" s="139"/>
      <c r="I23" s="139"/>
      <c r="J23" s="139"/>
      <c r="K23" s="139"/>
      <c r="L23" s="143"/>
    </row>
    <row r="26" ht="15" customHeight="1"/>
  </sheetData>
  <sheetProtection password="FA9C" sheet="1" objects="1" scenarios="1" formatColumns="0" formatRows="0"/>
  <mergeCells count="4">
    <mergeCell ref="F14:K14"/>
    <mergeCell ref="E10:K10"/>
    <mergeCell ref="D6:L6"/>
    <mergeCell ref="D7:L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G15:G16 K15 I16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15:H16 J16"/>
  </dataValidations>
  <hyperlinks>
    <hyperlink ref="F18" location="'Ссылки на публикации'!A1" tooltip="Добавить запись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6" ht="20.25" customHeight="1">
      <c r="D6" s="160" t="str">
        <f>codeTemplates</f>
        <v>Код шаблона: JKH.OPEN.INFO.QUARTER.WARM</v>
      </c>
    </row>
    <row r="7" spans="1:6" ht="14.25" customHeight="1">
      <c r="A7" s="52"/>
      <c r="B7" s="52"/>
      <c r="C7" s="52"/>
      <c r="D7" s="370" t="s">
        <v>217</v>
      </c>
      <c r="E7" s="371"/>
      <c r="F7" s="372"/>
    </row>
    <row r="8" spans="1:6" ht="14.25" customHeight="1" thickBot="1">
      <c r="A8" s="52"/>
      <c r="B8" s="52"/>
      <c r="C8" s="52"/>
      <c r="D8" s="373" t="str">
        <f>IF(org="","",IF(fil="",org,org&amp;" ("&amp;fil&amp;")"))</f>
        <v>ОАО "Мордовская электротеплосетевая компания"</v>
      </c>
      <c r="E8" s="374"/>
      <c r="F8" s="375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148"/>
      <c r="E10" s="137"/>
      <c r="F10" s="151"/>
    </row>
    <row r="11" spans="4:6" ht="12" thickBot="1">
      <c r="D11" s="147"/>
      <c r="E11" s="110"/>
      <c r="F11" s="152"/>
    </row>
    <row r="12" spans="4:6" ht="12" thickBot="1">
      <c r="D12" s="149"/>
      <c r="E12" s="150"/>
      <c r="F12" s="153"/>
    </row>
  </sheetData>
  <sheetProtection password="FA9C" sheet="1" objects="1" scenarios="1" formatColumns="0" formatRows="0"/>
  <mergeCells count="2">
    <mergeCell ref="D7:F7"/>
    <mergeCell ref="D8:F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E8:G13"/>
  <sheetViews>
    <sheetView showGridLines="0" zoomScalePageLayoutView="0" workbookViewId="0" topLeftCell="D9">
      <selection activeCell="G17" sqref="G17"/>
    </sheetView>
  </sheetViews>
  <sheetFormatPr defaultColWidth="9.140625" defaultRowHeight="11.25"/>
  <cols>
    <col min="1" max="3" width="0" style="158" hidden="1" customWidth="1"/>
    <col min="4" max="4" width="4.7109375" style="158" customWidth="1"/>
    <col min="5" max="5" width="27.28125" style="158" customWidth="1"/>
    <col min="6" max="6" width="103.28125" style="158" customWidth="1"/>
    <col min="7" max="7" width="17.7109375" style="158" customWidth="1"/>
    <col min="8" max="16384" width="9.140625" style="158" customWidth="1"/>
  </cols>
  <sheetData>
    <row r="1" s="155" customFormat="1" ht="11.25" hidden="1"/>
    <row r="2" s="155" customFormat="1" ht="11.25" hidden="1"/>
    <row r="3" s="155" customFormat="1" ht="11.25" hidden="1"/>
    <row r="4" s="155" customFormat="1" ht="11.25" hidden="1"/>
    <row r="5" s="155" customFormat="1" ht="11.25" hidden="1"/>
    <row r="6" s="155" customFormat="1" ht="11.25" hidden="1"/>
    <row r="7" ht="11.25" hidden="1"/>
    <row r="8" ht="11.25" hidden="1">
      <c r="E8" s="160"/>
    </row>
    <row r="9" ht="20.25" customHeight="1">
      <c r="E9" s="160" t="str">
        <f>codeTemplates</f>
        <v>Код шаблона: JKH.OPEN.INFO.QUARTER.WARM</v>
      </c>
    </row>
    <row r="10" spans="5:7" s="156" customFormat="1" ht="21.75" customHeight="1" thickBot="1">
      <c r="E10" s="376" t="s">
        <v>583</v>
      </c>
      <c r="F10" s="377"/>
      <c r="G10" s="378"/>
    </row>
    <row r="12" spans="5:7" s="156" customFormat="1" ht="21.75" customHeight="1" thickBot="1">
      <c r="E12" s="234" t="s">
        <v>251</v>
      </c>
      <c r="F12" s="234" t="s">
        <v>252</v>
      </c>
      <c r="G12" s="235" t="s">
        <v>566</v>
      </c>
    </row>
    <row r="13" spans="5:7" ht="11.25">
      <c r="E13" s="157" t="s">
        <v>580</v>
      </c>
      <c r="F13" s="157" t="s">
        <v>581</v>
      </c>
      <c r="G13" s="157" t="s">
        <v>582</v>
      </c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9" t="s">
        <v>426</v>
      </c>
      <c r="B1" s="99" t="s">
        <v>427</v>
      </c>
    </row>
    <row r="2" spans="1:2" ht="11.25">
      <c r="A2" s="46" t="s">
        <v>401</v>
      </c>
      <c r="B2" s="46" t="s">
        <v>433</v>
      </c>
    </row>
    <row r="3" spans="1:2" ht="11.25">
      <c r="A3" s="46" t="s">
        <v>626</v>
      </c>
      <c r="B3" s="46" t="s">
        <v>429</v>
      </c>
    </row>
    <row r="4" spans="1:2" ht="11.25">
      <c r="A4" s="46" t="s">
        <v>404</v>
      </c>
      <c r="B4" s="46" t="s">
        <v>430</v>
      </c>
    </row>
    <row r="5" spans="1:2" ht="11.25">
      <c r="A5" s="46" t="s">
        <v>646</v>
      </c>
      <c r="B5" s="46" t="s">
        <v>434</v>
      </c>
    </row>
    <row r="6" spans="1:2" ht="11.25">
      <c r="A6" s="46" t="s">
        <v>540</v>
      </c>
      <c r="B6" s="46" t="s">
        <v>435</v>
      </c>
    </row>
    <row r="7" spans="1:2" ht="11.25">
      <c r="A7" s="46" t="s">
        <v>329</v>
      </c>
      <c r="B7" s="46" t="s">
        <v>437</v>
      </c>
    </row>
    <row r="8" spans="1:2" ht="11.25">
      <c r="A8" s="46" t="s">
        <v>407</v>
      </c>
      <c r="B8" s="46" t="s">
        <v>438</v>
      </c>
    </row>
    <row r="9" ht="11.25">
      <c r="B9" s="46" t="s">
        <v>439</v>
      </c>
    </row>
    <row r="10" ht="11.25">
      <c r="B10" s="46" t="s">
        <v>440</v>
      </c>
    </row>
    <row r="11" ht="11.25">
      <c r="B11" s="46" t="s">
        <v>584</v>
      </c>
    </row>
    <row r="12" ht="11.25">
      <c r="B12" s="46" t="s">
        <v>428</v>
      </c>
    </row>
    <row r="13" ht="11.25">
      <c r="B13" s="46" t="s">
        <v>431</v>
      </c>
    </row>
    <row r="14" ht="11.25">
      <c r="B14" s="46" t="s">
        <v>627</v>
      </c>
    </row>
    <row r="15" ht="11.25">
      <c r="B15" s="46" t="s">
        <v>432</v>
      </c>
    </row>
    <row r="16" ht="11.25">
      <c r="B16" s="46" t="s">
        <v>628</v>
      </c>
    </row>
    <row r="17" ht="11.25">
      <c r="B17" s="46" t="s">
        <v>629</v>
      </c>
    </row>
    <row r="18" ht="11.25">
      <c r="B18" s="46" t="s">
        <v>449</v>
      </c>
    </row>
    <row r="19" ht="11.25">
      <c r="B19" s="46" t="s">
        <v>639</v>
      </c>
    </row>
    <row r="20" ht="11.25">
      <c r="B20" s="46" t="s">
        <v>640</v>
      </c>
    </row>
    <row r="21" ht="11.25">
      <c r="B21" s="46" t="s">
        <v>436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7" bestFit="1" customWidth="1"/>
    <col min="2" max="4" width="9.140625" style="2" customWidth="1"/>
    <col min="5" max="5" width="6.8515625" style="2" customWidth="1"/>
    <col min="6" max="6" width="9.140625" style="2" customWidth="1"/>
    <col min="7" max="7" width="18.28125" style="2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8" t="s">
        <v>563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1"/>
      <c r="E4" s="270"/>
      <c r="F4" s="241"/>
      <c r="G4" s="247"/>
      <c r="H4" s="140"/>
    </row>
    <row r="5" ht="15" customHeight="1">
      <c r="E5" s="271"/>
    </row>
    <row r="6" ht="15" customHeight="1">
      <c r="E6" s="271"/>
    </row>
    <row r="7" spans="1:27" s="105" customFormat="1" ht="15" customHeight="1">
      <c r="A7" s="103" t="s">
        <v>541</v>
      </c>
      <c r="B7" s="104"/>
      <c r="C7" s="104"/>
      <c r="D7" s="104"/>
      <c r="E7" s="272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E8" s="273"/>
      <c r="M8" s="45"/>
      <c r="N8" s="45"/>
      <c r="O8" s="45"/>
      <c r="P8" s="45"/>
      <c r="AA8" s="47"/>
    </row>
    <row r="9" spans="4:12" s="46" customFormat="1" ht="15" customHeight="1">
      <c r="D9" s="133"/>
      <c r="E9" s="260"/>
      <c r="F9" s="268"/>
      <c r="G9" s="257"/>
      <c r="H9" s="258"/>
      <c r="I9" s="257"/>
      <c r="J9" s="258"/>
      <c r="K9" s="262"/>
      <c r="L9" s="146"/>
    </row>
    <row r="12" spans="1:27" s="105" customFormat="1" ht="15" customHeight="1">
      <c r="A12" s="103" t="s">
        <v>573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574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5" customFormat="1" ht="15" customHeight="1">
      <c r="A15" s="81"/>
      <c r="B15" s="82"/>
      <c r="C15" s="83"/>
      <c r="D15" s="87"/>
      <c r="E15" s="379"/>
      <c r="F15" s="118"/>
      <c r="G15" s="119"/>
      <c r="H15" s="154"/>
      <c r="I15" s="108"/>
    </row>
    <row r="16" spans="1:9" s="85" customFormat="1" ht="11.25">
      <c r="A16" s="81"/>
      <c r="B16" s="82"/>
      <c r="C16" s="83"/>
      <c r="D16" s="87"/>
      <c r="E16" s="380"/>
      <c r="F16" s="120" t="s">
        <v>572</v>
      </c>
      <c r="G16" s="117"/>
      <c r="H16" s="154"/>
      <c r="I16" s="108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6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K9 I9 G9 F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9 J9"/>
    <dataValidation type="decimal" allowBlank="1" showErrorMessage="1" errorTitle="Ошибка" error="Допускается ввод только действительных чисел!" sqref="G4">
      <formula1>-999999999999999000000000</formula1>
      <formula2>9.99999999999999E+23</formula2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(квартальные)</dc:title>
  <dc:subject>Показатели подлежащие раскрытию в сфере теплоснабжения и сфере оказания услуг по передаче тепловой энергии (квартальные)</dc:subject>
  <dc:creator>--</dc:creator>
  <cp:keywords/>
  <dc:description/>
  <cp:lastModifiedBy>pto5</cp:lastModifiedBy>
  <cp:lastPrinted>2009-05-07T15:00:08Z</cp:lastPrinted>
  <dcterms:created xsi:type="dcterms:W3CDTF">2004-05-21T07:18:45Z</dcterms:created>
  <dcterms:modified xsi:type="dcterms:W3CDTF">2013-01-14T12:57:44Z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4.2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</Properties>
</file>